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425"/>
  </bookViews>
  <sheets>
    <sheet name="Шапка" sheetId="7" r:id="rId1"/>
    <sheet name="Таблиця" sheetId="6" r:id="rId2"/>
    <sheet name="Подвал" sheetId="5" r:id="rId3"/>
    <sheet name="Настройка" sheetId="1" r:id="rId4"/>
    <sheet name="Шапка - Подвал" sheetId="2" r:id="rId5"/>
    <sheet name="Опис о.з." sheetId="3" r:id="rId6"/>
    <sheet name="Описание данных" sheetId="4" r:id="rId7"/>
  </sheets>
  <definedNames>
    <definedName name="cRText">'Опис о.з.'!$A$6</definedName>
    <definedName name="Detail">'Опис о.з.'!$A$8:$Y$8</definedName>
    <definedName name="Header">'Опис о.з.'!$A$1:$P$4</definedName>
    <definedName name="nGrafa_1">'Опис о.з.'!$Q$8</definedName>
    <definedName name="nGrafa_10">'Опис о.з.'!$U$8</definedName>
    <definedName name="nGrafa_13">'Опис о.з.'!$V$8</definedName>
    <definedName name="nGrafa_14">'Опис о.з.'!$W$8</definedName>
    <definedName name="nGrafa_7">'Опис о.з.'!$R$8</definedName>
    <definedName name="nGrafa_7Sheet">'Опис о.з.'!$X$8</definedName>
    <definedName name="nGrafa_8">'Опис о.з.'!$S$8</definedName>
    <definedName name="nGrafa_8Sheet">'Опис о.з.'!$Y$8</definedName>
    <definedName name="nGrafa_9">'Опис о.з.'!$T$8</definedName>
    <definedName name="nGrafa1">'Опис о.з.'!$A$8</definedName>
    <definedName name="nGrafa10">'Опис о.з.'!$J$8</definedName>
    <definedName name="nGrafa11">'Опис о.з.'!$K$8</definedName>
    <definedName name="nGrafa12">'Опис о.з.'!$L$8</definedName>
    <definedName name="nGrafa13">'Опис о.з.'!$M$8</definedName>
    <definedName name="nGrafa14">'Опис о.з.'!$N$8</definedName>
    <definedName name="nGrafa15">'Опис о.з.'!$O$8</definedName>
    <definedName name="nGrafa16">'Опис о.з.'!$P$8</definedName>
    <definedName name="nGrafa2">'Опис о.з.'!$B$8</definedName>
    <definedName name="nGrafa3">'Опис о.з.'!$C$8</definedName>
    <definedName name="nGrafa4">'Опис о.з.'!$D$8</definedName>
    <definedName name="nGrafa5">'Опис о.з.'!$E$8</definedName>
    <definedName name="nGrafa6">'Опис о.з.'!$F$8</definedName>
    <definedName name="nGrafa7">'Опис о.з.'!$G$8</definedName>
    <definedName name="nGrafa8">'Опис о.з.'!$H$8</definedName>
    <definedName name="nGrafa9">'Опис о.з.'!$I$8</definedName>
    <definedName name="nTotal_10">'Опис о.з.'!$L$10</definedName>
    <definedName name="nTotal_13">'Опис о.з.'!$M$10</definedName>
    <definedName name="nTotal_14">'Опис о.з.'!$N$10</definedName>
    <definedName name="nTotal_2">'Опис о.з.'!$B$10</definedName>
    <definedName name="nTotal_7">'Опис о.з.'!$H$10</definedName>
    <definedName name="nTotal_8">'Опис о.з.'!$I$10</definedName>
    <definedName name="nTotal_9">'Опис о.з.'!$K$10</definedName>
    <definedName name="nTotal1_10">'Опис о.з.'!$L$12</definedName>
    <definedName name="nTotal1_13">'Опис о.з.'!$M$12</definedName>
    <definedName name="nTotal1_14">'Опис о.з.'!$N$12</definedName>
    <definedName name="nTotal1_2">'Опис о.з.'!$B$12</definedName>
    <definedName name="nTotal1_7">'Опис о.з.'!$H$12</definedName>
    <definedName name="nTotal1_8">'Опис о.з.'!$I$12</definedName>
    <definedName name="nTotal1_9">'Опис о.з.'!$K$12</definedName>
    <definedName name="PageTotal">'Опис о.з.'!$14:$14</definedName>
    <definedName name="RHide">'Шапка - Подвал'!$U:$U</definedName>
    <definedName name="RMerge">'Опис о.з.'!$H$8,'Опис о.з.'!$I$8,'Опис о.з.'!$K$8,'Опис о.з.'!$L$8</definedName>
    <definedName name="RText">'Опис о.з.'!$A$6:$P$6</definedName>
    <definedName name="Summery">'Шапка - Подвал'!$A$41:$U$100</definedName>
    <definedName name="Title">'Шапка - Подвал'!$A$1:$V$38</definedName>
    <definedName name="Total">'Опис о.з.'!$A$10:$P$10</definedName>
    <definedName name="Total1">'Опис о.з.'!$A$12:$P$12</definedName>
    <definedName name="Total2">'Опис о.з.'!$A$16:$P$16</definedName>
    <definedName name="Всего_колво">'Шапка - Подвал'!$M$43</definedName>
    <definedName name="Всего_колво_бух">'Шапка - Подвал'!$M$47</definedName>
    <definedName name="Всего_номеров">'Шапка - Подвал'!$M$41</definedName>
    <definedName name="Всего_сумма">'Шапка - Подвал'!$M$45</definedName>
    <definedName name="Всего_сумма_бух">'Шапка - Подвал'!$M$50</definedName>
    <definedName name="Глава_ком">'Шапка - Подвал'!$Q$53</definedName>
    <definedName name="Дата">'Шапка - Подвал'!$C$22</definedName>
    <definedName name="Дата_приказа">'Шапка - Подвал'!$A$16</definedName>
    <definedName name="Додаток">'Шапка - Подвал'!$Q$1</definedName>
    <definedName name="Должность">'Шапка - Подвал'!$A$29</definedName>
    <definedName name="Должность_главы_ком">'Шапка - Подвал'!$C$53</definedName>
    <definedName name="Должность_МО">'Шапка - Подвал'!$H$89</definedName>
    <definedName name="Должность_члена_ком_1">'Шапка - Подвал'!$C$56</definedName>
    <definedName name="Должность_члена_ком_10">'Шапка - Подвал'!$C$83</definedName>
    <definedName name="Должность_члена_ком_2">'Шапка - Подвал'!$C$59</definedName>
    <definedName name="Должность_члена_ком_3">'Шапка - Подвал'!$C$62</definedName>
    <definedName name="Должность_члена_ком_4">'Шапка - Подвал'!$C$65</definedName>
    <definedName name="Должность_члена_ком_5">'Шапка - Подвал'!$C$68</definedName>
    <definedName name="Должность_члена_ком_6">'Шапка - Подвал'!$C$71</definedName>
    <definedName name="Должность_члена_ком_7">'Шапка - Подвал'!$C$74</definedName>
    <definedName name="Должность_члена_ком_8">'Шапка - Подвал'!$C$77</definedName>
    <definedName name="Должность_члена_ком_9">'Шапка - Подвал'!$C$80</definedName>
    <definedName name="_xlnm.Print_Titles" localSheetId="5">'Опис о.з.'!$4:$4</definedName>
    <definedName name="_xlnm.Print_Titles" localSheetId="1">Таблиця!$4:$4</definedName>
    <definedName name="Итог_по_листу">'Опис о.з.'!$A$16</definedName>
    <definedName name="Код_ЕГРПОУ">'Шапка - Подвал'!$D$7</definedName>
    <definedName name="Код_ЕГРПОУ2">'Шапка - Подвал'!$E$7</definedName>
    <definedName name="Код_ЕГРПОУ3">'Шапка - Подвал'!$F$7</definedName>
    <definedName name="Код_ЕГРПОУ4">'Шапка - Подвал'!$G$7</definedName>
    <definedName name="Код_ЕГРПОУ5">'Шапка - Подвал'!$H$7</definedName>
    <definedName name="Код_ЕГРПОУ6">'Шапка - Подвал'!$I$7</definedName>
    <definedName name="Код_ЕГРПОУ7">'Шапка - Подвал'!$J$7</definedName>
    <definedName name="Код_ЕГРПОУ8">'Шапка - Подвал'!$K$7</definedName>
    <definedName name="Номер_приказа">'Шапка - Подвал'!$Q$16</definedName>
    <definedName name="Номера">'Шапка - Подвал'!$A$86</definedName>
    <definedName name="Организация">'Шапка - Подвал'!$A$4</definedName>
    <definedName name="Раздел_МОЛ">'Шапка - Подвал'!$C$20</definedName>
    <definedName name="Скрыть1">'Шапка - Подвал'!$U$64</definedName>
    <definedName name="Скрыть10">'Шапка - Подвал'!$U$73</definedName>
    <definedName name="Скрыть11">'Шапка - Подвал'!$U$74</definedName>
    <definedName name="Скрыть12">'Шапка - Подвал'!$U$75</definedName>
    <definedName name="Скрыть13">'Шапка - Подвал'!$U$76</definedName>
    <definedName name="Скрыть14">'Шапка - Подвал'!$U$77</definedName>
    <definedName name="Скрыть15">'Шапка - Подвал'!$U$78</definedName>
    <definedName name="Скрыть16">'Шапка - Подвал'!$U$79</definedName>
    <definedName name="Скрыть17">'Шапка - Подвал'!$U$80</definedName>
    <definedName name="Скрыть18">'Шапка - Подвал'!$U$81</definedName>
    <definedName name="Скрыть19">'Шапка - Подвал'!$U$82</definedName>
    <definedName name="Скрыть2">'Шапка - Подвал'!$U$65</definedName>
    <definedName name="Скрыть20">'Шапка - Подвал'!$U$83</definedName>
    <definedName name="Скрыть21">'Шапка - Подвал'!$U$84</definedName>
    <definedName name="Скрыть3">'Шапка - Подвал'!$U$66</definedName>
    <definedName name="Скрыть4">'Шапка - Подвал'!$U$67</definedName>
    <definedName name="Скрыть5">'Шапка - Подвал'!$U$68</definedName>
    <definedName name="Скрыть6">'Шапка - Подвал'!$U$69</definedName>
    <definedName name="Скрыть7">'Шапка - Подвал'!$U$70</definedName>
    <definedName name="Скрыть8">'Шапка - Подвал'!$U$71</definedName>
    <definedName name="Скрыть9">'Шапка - Подвал'!$U$72</definedName>
    <definedName name="Счета">'Шапка - Подвал'!$C$18</definedName>
    <definedName name="ФИО">'Шапка - Подвал'!$Q$29</definedName>
    <definedName name="ФИО_МО">'Шапка - Подвал'!$R$89</definedName>
    <definedName name="Член_ком_1">'Шапка - Подвал'!$Q$56</definedName>
    <definedName name="Член_ком_10">'Шапка - Подвал'!$Q$83</definedName>
    <definedName name="Член_ком_2">'Шапка - Подвал'!$Q$59</definedName>
    <definedName name="Член_ком_3">'Шапка - Подвал'!$Q$62</definedName>
    <definedName name="Член_ком_4">'Шапка - Подвал'!$Q$65</definedName>
    <definedName name="Член_ком_5">'Шапка - Подвал'!$Q$68</definedName>
    <definedName name="Член_ком_6">'Шапка - Подвал'!$Q$71</definedName>
    <definedName name="Член_ком_7">'Шапка - Подвал'!$Q$74</definedName>
    <definedName name="Член_ком_8">'Шапка - Подвал'!$Q$77</definedName>
    <definedName name="Член_ком_9">'Шапка - Подвал'!$Q$80</definedName>
  </definedNames>
  <calcPr calcId="144525"/>
</workbook>
</file>

<file path=xl/calcChain.xml><?xml version="1.0" encoding="utf-8"?>
<calcChain xmlns="http://schemas.openxmlformats.org/spreadsheetml/2006/main">
  <c r="R6" i="6" l="1"/>
  <c r="S6" i="6"/>
  <c r="T6" i="6"/>
  <c r="U6" i="6"/>
  <c r="V6" i="6"/>
  <c r="W6" i="6"/>
  <c r="R7" i="6"/>
  <c r="S7" i="6"/>
  <c r="T7" i="6"/>
  <c r="U7" i="6"/>
  <c r="V7" i="6"/>
  <c r="W7" i="6"/>
  <c r="R8" i="6"/>
  <c r="S8" i="6"/>
  <c r="T8" i="6"/>
  <c r="U8" i="6"/>
  <c r="V8" i="6"/>
  <c r="W8" i="6"/>
  <c r="R9" i="6"/>
  <c r="S9" i="6"/>
  <c r="T9" i="6"/>
  <c r="U9" i="6"/>
  <c r="V9" i="6"/>
  <c r="W9" i="6"/>
  <c r="R10" i="6"/>
  <c r="S10" i="6"/>
  <c r="T10" i="6"/>
  <c r="U10" i="6"/>
  <c r="V10" i="6"/>
  <c r="W10" i="6"/>
  <c r="R11" i="6"/>
  <c r="S11" i="6"/>
  <c r="T11" i="6"/>
  <c r="U11" i="6"/>
  <c r="V11" i="6"/>
  <c r="W11" i="6"/>
  <c r="R12" i="6"/>
  <c r="S12" i="6"/>
  <c r="T12" i="6"/>
  <c r="U12" i="6"/>
  <c r="V12" i="6"/>
  <c r="W12" i="6"/>
  <c r="R13" i="6"/>
  <c r="S13" i="6"/>
  <c r="T13" i="6"/>
  <c r="U13" i="6"/>
  <c r="V13" i="6"/>
  <c r="W13" i="6"/>
  <c r="R14" i="6"/>
  <c r="S14" i="6"/>
  <c r="T14" i="6"/>
  <c r="U14" i="6"/>
  <c r="V14" i="6"/>
  <c r="W14" i="6"/>
  <c r="R15" i="6"/>
  <c r="S15" i="6"/>
  <c r="T15" i="6"/>
  <c r="U15" i="6"/>
  <c r="V15" i="6"/>
  <c r="W15" i="6"/>
  <c r="R16" i="6"/>
  <c r="S16" i="6"/>
  <c r="T16" i="6"/>
  <c r="U16" i="6"/>
  <c r="V16" i="6"/>
  <c r="W16" i="6"/>
  <c r="R17" i="6"/>
  <c r="S17" i="6"/>
  <c r="T17" i="6"/>
  <c r="U17" i="6"/>
  <c r="V17" i="6"/>
  <c r="W17" i="6"/>
  <c r="R18" i="6"/>
  <c r="S18" i="6"/>
  <c r="T18" i="6"/>
  <c r="U18" i="6"/>
  <c r="V18" i="6"/>
  <c r="W18" i="6"/>
  <c r="R19" i="6"/>
  <c r="S19" i="6"/>
  <c r="T19" i="6"/>
  <c r="U19" i="6"/>
  <c r="V19" i="6"/>
  <c r="W19" i="6"/>
  <c r="R20" i="6"/>
  <c r="S20" i="6"/>
  <c r="T20" i="6"/>
  <c r="U20" i="6"/>
  <c r="V20" i="6"/>
  <c r="W20" i="6"/>
  <c r="R21" i="6"/>
  <c r="S21" i="6"/>
  <c r="T21" i="6"/>
  <c r="U21" i="6"/>
  <c r="V21" i="6"/>
  <c r="W21" i="6"/>
  <c r="R22" i="6"/>
  <c r="S22" i="6"/>
  <c r="T22" i="6"/>
  <c r="U22" i="6"/>
  <c r="V22" i="6"/>
  <c r="W22" i="6"/>
  <c r="R23" i="6"/>
  <c r="S23" i="6"/>
  <c r="T23" i="6"/>
  <c r="U23" i="6"/>
  <c r="V23" i="6"/>
  <c r="W23" i="6"/>
  <c r="R24" i="6"/>
  <c r="S24" i="6"/>
  <c r="T24" i="6"/>
  <c r="U24" i="6"/>
  <c r="V24" i="6"/>
  <c r="W24" i="6"/>
  <c r="R25" i="6"/>
  <c r="S25" i="6"/>
  <c r="T25" i="6"/>
  <c r="U25" i="6"/>
  <c r="V25" i="6"/>
  <c r="W25" i="6"/>
  <c r="R26" i="6"/>
  <c r="S26" i="6"/>
  <c r="T26" i="6"/>
  <c r="U26" i="6"/>
  <c r="V26" i="6"/>
  <c r="W26" i="6"/>
  <c r="R27" i="6"/>
  <c r="S27" i="6"/>
  <c r="T27" i="6"/>
  <c r="U27" i="6"/>
  <c r="V27" i="6"/>
  <c r="W27" i="6"/>
  <c r="R28" i="6"/>
  <c r="S28" i="6"/>
  <c r="T28" i="6"/>
  <c r="U28" i="6"/>
  <c r="V28" i="6"/>
  <c r="W28" i="6"/>
  <c r="R29" i="6"/>
  <c r="S29" i="6"/>
  <c r="T29" i="6"/>
  <c r="U29" i="6"/>
  <c r="V29" i="6"/>
  <c r="W29" i="6"/>
  <c r="R30" i="6"/>
  <c r="S30" i="6"/>
  <c r="T30" i="6"/>
  <c r="U30" i="6"/>
  <c r="V30" i="6"/>
  <c r="W30" i="6"/>
  <c r="R31" i="6"/>
  <c r="S31" i="6"/>
  <c r="T31" i="6"/>
  <c r="U31" i="6"/>
  <c r="V31" i="6"/>
  <c r="W31" i="6"/>
  <c r="R32" i="6"/>
  <c r="S32" i="6"/>
  <c r="T32" i="6"/>
  <c r="U32" i="6"/>
  <c r="V32" i="6"/>
  <c r="W32" i="6"/>
  <c r="R33" i="6"/>
  <c r="S33" i="6"/>
  <c r="T33" i="6"/>
  <c r="U33" i="6"/>
  <c r="V33" i="6"/>
  <c r="W33" i="6"/>
  <c r="R34" i="6"/>
  <c r="S34" i="6"/>
  <c r="T34" i="6"/>
  <c r="U34" i="6"/>
  <c r="V34" i="6"/>
  <c r="W34" i="6"/>
  <c r="R35" i="6"/>
  <c r="S35" i="6"/>
  <c r="T35" i="6"/>
  <c r="U35" i="6"/>
  <c r="V35" i="6"/>
  <c r="W35" i="6"/>
  <c r="R36" i="6"/>
  <c r="S36" i="6"/>
  <c r="T36" i="6"/>
  <c r="U36" i="6"/>
  <c r="V36" i="6"/>
  <c r="W36" i="6"/>
  <c r="R37" i="6"/>
  <c r="S37" i="6"/>
  <c r="T37" i="6"/>
  <c r="U37" i="6"/>
  <c r="V37" i="6"/>
  <c r="W37" i="6"/>
  <c r="R38" i="6"/>
  <c r="S38" i="6"/>
  <c r="T38" i="6"/>
  <c r="U38" i="6"/>
  <c r="V38" i="6"/>
  <c r="W38" i="6"/>
  <c r="R39" i="6"/>
  <c r="S39" i="6"/>
  <c r="T39" i="6"/>
  <c r="U39" i="6"/>
  <c r="V39" i="6"/>
  <c r="W39" i="6"/>
  <c r="R40" i="6"/>
  <c r="S40" i="6"/>
  <c r="T40" i="6"/>
  <c r="U40" i="6"/>
  <c r="V40" i="6"/>
  <c r="W40" i="6"/>
  <c r="R41" i="6"/>
  <c r="S41" i="6"/>
  <c r="T41" i="6"/>
  <c r="U41" i="6"/>
  <c r="V41" i="6"/>
  <c r="W41" i="6"/>
  <c r="R42" i="6"/>
  <c r="S42" i="6"/>
  <c r="T42" i="6"/>
  <c r="U42" i="6"/>
  <c r="V42" i="6"/>
  <c r="W42" i="6"/>
  <c r="R43" i="6"/>
  <c r="S43" i="6"/>
  <c r="T43" i="6"/>
  <c r="U43" i="6"/>
  <c r="V43" i="6"/>
  <c r="W43" i="6"/>
  <c r="R44" i="6"/>
  <c r="S44" i="6"/>
  <c r="T44" i="6"/>
  <c r="U44" i="6"/>
  <c r="V44" i="6"/>
  <c r="W44" i="6"/>
  <c r="R45" i="6"/>
  <c r="S45" i="6"/>
  <c r="T45" i="6"/>
  <c r="U45" i="6"/>
  <c r="V45" i="6"/>
  <c r="W45" i="6"/>
  <c r="R46" i="6"/>
  <c r="S46" i="6"/>
  <c r="T46" i="6"/>
  <c r="U46" i="6"/>
  <c r="V46" i="6"/>
  <c r="W46" i="6"/>
  <c r="R47" i="6"/>
  <c r="S47" i="6"/>
  <c r="T47" i="6"/>
  <c r="U47" i="6"/>
  <c r="V47" i="6"/>
  <c r="W47" i="6"/>
  <c r="R48" i="6"/>
  <c r="S48" i="6"/>
  <c r="T48" i="6"/>
  <c r="U48" i="6"/>
  <c r="V48" i="6"/>
  <c r="W48" i="6"/>
  <c r="R49" i="6"/>
  <c r="S49" i="6"/>
  <c r="T49" i="6"/>
  <c r="U49" i="6"/>
  <c r="V49" i="6"/>
  <c r="W49" i="6"/>
  <c r="R50" i="6"/>
  <c r="S50" i="6"/>
  <c r="T50" i="6"/>
  <c r="U50" i="6"/>
  <c r="V50" i="6"/>
  <c r="W50" i="6"/>
  <c r="R51" i="6"/>
  <c r="S51" i="6"/>
  <c r="T51" i="6"/>
  <c r="U51" i="6"/>
  <c r="V51" i="6"/>
  <c r="W51" i="6"/>
  <c r="R52" i="6"/>
  <c r="S52" i="6"/>
  <c r="T52" i="6"/>
  <c r="U52" i="6"/>
  <c r="V52" i="6"/>
  <c r="W52" i="6"/>
  <c r="R53" i="6"/>
  <c r="S53" i="6"/>
  <c r="T53" i="6"/>
  <c r="U53" i="6"/>
  <c r="V53" i="6"/>
  <c r="W53" i="6"/>
  <c r="R54" i="6"/>
  <c r="S54" i="6"/>
  <c r="T54" i="6"/>
  <c r="U54" i="6"/>
  <c r="V54" i="6"/>
  <c r="W54" i="6"/>
  <c r="R55" i="6"/>
  <c r="S55" i="6"/>
  <c r="T55" i="6"/>
  <c r="U55" i="6"/>
  <c r="V55" i="6"/>
  <c r="W55" i="6"/>
  <c r="R56" i="6"/>
  <c r="S56" i="6"/>
  <c r="T56" i="6"/>
  <c r="U56" i="6"/>
  <c r="V56" i="6"/>
  <c r="W56" i="6"/>
  <c r="R57" i="6"/>
  <c r="S57" i="6"/>
  <c r="T57" i="6"/>
  <c r="U57" i="6"/>
  <c r="V57" i="6"/>
  <c r="W57" i="6"/>
  <c r="R58" i="6"/>
  <c r="S58" i="6"/>
  <c r="T58" i="6"/>
  <c r="U58" i="6"/>
  <c r="V58" i="6"/>
  <c r="W58" i="6"/>
  <c r="R59" i="6"/>
  <c r="S59" i="6"/>
  <c r="T59" i="6"/>
  <c r="U59" i="6"/>
  <c r="V59" i="6"/>
  <c r="W59" i="6"/>
  <c r="R60" i="6"/>
  <c r="S60" i="6"/>
  <c r="T60" i="6"/>
  <c r="U60" i="6"/>
  <c r="V60" i="6"/>
  <c r="W60" i="6"/>
  <c r="R61" i="6"/>
  <c r="S61" i="6"/>
  <c r="T61" i="6"/>
  <c r="U61" i="6"/>
  <c r="V61" i="6"/>
  <c r="W61" i="6"/>
  <c r="R62" i="6"/>
  <c r="S62" i="6"/>
  <c r="T62" i="6"/>
  <c r="U62" i="6"/>
  <c r="V62" i="6"/>
  <c r="W62" i="6"/>
  <c r="R63" i="6"/>
  <c r="S63" i="6"/>
  <c r="T63" i="6"/>
  <c r="U63" i="6"/>
  <c r="V63" i="6"/>
  <c r="W63" i="6"/>
  <c r="R64" i="6"/>
  <c r="S64" i="6"/>
  <c r="T64" i="6"/>
  <c r="U64" i="6"/>
  <c r="V64" i="6"/>
  <c r="W64" i="6"/>
  <c r="R65" i="6"/>
  <c r="S65" i="6"/>
  <c r="T65" i="6"/>
  <c r="U65" i="6"/>
  <c r="V65" i="6"/>
  <c r="W65" i="6"/>
  <c r="R66" i="6"/>
  <c r="S66" i="6"/>
  <c r="T66" i="6"/>
  <c r="U66" i="6"/>
  <c r="V66" i="6"/>
  <c r="W66" i="6"/>
  <c r="R67" i="6"/>
  <c r="S67" i="6"/>
  <c r="T67" i="6"/>
  <c r="U67" i="6"/>
  <c r="V67" i="6"/>
  <c r="W67" i="6"/>
  <c r="R68" i="6"/>
  <c r="S68" i="6"/>
  <c r="T68" i="6"/>
  <c r="U68" i="6"/>
  <c r="V68" i="6"/>
  <c r="W68" i="6"/>
  <c r="R69" i="6"/>
  <c r="S69" i="6"/>
  <c r="T69" i="6"/>
  <c r="U69" i="6"/>
  <c r="V69" i="6"/>
  <c r="W69" i="6"/>
  <c r="R70" i="6"/>
  <c r="S70" i="6"/>
  <c r="T70" i="6"/>
  <c r="U70" i="6"/>
  <c r="V70" i="6"/>
  <c r="W70" i="6"/>
  <c r="R71" i="6"/>
  <c r="S71" i="6"/>
  <c r="T71" i="6"/>
  <c r="U71" i="6"/>
  <c r="V71" i="6"/>
  <c r="W71" i="6"/>
  <c r="R72" i="6"/>
  <c r="S72" i="6"/>
  <c r="T72" i="6"/>
  <c r="U72" i="6"/>
  <c r="V72" i="6"/>
  <c r="W72" i="6"/>
  <c r="R73" i="6"/>
  <c r="S73" i="6"/>
  <c r="T73" i="6"/>
  <c r="U73" i="6"/>
  <c r="V73" i="6"/>
  <c r="W73" i="6"/>
  <c r="R74" i="6"/>
  <c r="S74" i="6"/>
  <c r="T74" i="6"/>
  <c r="U74" i="6"/>
  <c r="V74" i="6"/>
  <c r="W74" i="6"/>
  <c r="R75" i="6"/>
  <c r="S75" i="6"/>
  <c r="T75" i="6"/>
  <c r="U75" i="6"/>
  <c r="V75" i="6"/>
  <c r="W75" i="6"/>
  <c r="R78" i="6"/>
  <c r="S78" i="6"/>
  <c r="T78" i="6"/>
  <c r="U78" i="6"/>
  <c r="V78" i="6"/>
  <c r="W78" i="6"/>
  <c r="R79" i="6"/>
  <c r="S79" i="6"/>
  <c r="T79" i="6"/>
  <c r="U79" i="6"/>
  <c r="V79" i="6"/>
  <c r="W79" i="6"/>
  <c r="R80" i="6"/>
  <c r="S80" i="6"/>
  <c r="T80" i="6"/>
  <c r="U80" i="6"/>
  <c r="V80" i="6"/>
  <c r="W80" i="6"/>
  <c r="R81" i="6"/>
  <c r="S81" i="6"/>
  <c r="T81" i="6"/>
  <c r="U81" i="6"/>
  <c r="V81" i="6"/>
  <c r="W81" i="6"/>
  <c r="R84" i="6"/>
  <c r="S84" i="6"/>
  <c r="T84" i="6"/>
  <c r="U84" i="6"/>
  <c r="V84" i="6"/>
  <c r="W84" i="6"/>
  <c r="R85" i="6"/>
  <c r="S85" i="6"/>
  <c r="T85" i="6"/>
  <c r="U85" i="6"/>
  <c r="V85" i="6"/>
  <c r="W85" i="6"/>
  <c r="R86" i="6"/>
  <c r="S86" i="6"/>
  <c r="T86" i="6"/>
  <c r="U86" i="6"/>
  <c r="V86" i="6"/>
  <c r="W86" i="6"/>
  <c r="R87" i="6"/>
  <c r="S87" i="6"/>
  <c r="T87" i="6"/>
  <c r="U87" i="6"/>
  <c r="V87" i="6"/>
  <c r="W87" i="6"/>
  <c r="R88" i="6"/>
  <c r="S88" i="6"/>
  <c r="T88" i="6"/>
  <c r="U88" i="6"/>
  <c r="V88" i="6"/>
  <c r="W88" i="6"/>
  <c r="R89" i="6"/>
  <c r="S89" i="6"/>
  <c r="T89" i="6"/>
  <c r="U89" i="6"/>
  <c r="V89" i="6"/>
  <c r="W89" i="6"/>
  <c r="R93" i="6"/>
  <c r="S93" i="6"/>
  <c r="T93" i="6"/>
  <c r="U93" i="6"/>
  <c r="V93" i="6"/>
  <c r="W93" i="6"/>
  <c r="R94" i="6"/>
  <c r="S94" i="6"/>
  <c r="T94" i="6"/>
  <c r="U94" i="6"/>
  <c r="V94" i="6"/>
  <c r="W94" i="6"/>
  <c r="R95" i="6"/>
  <c r="S95" i="6"/>
  <c r="T95" i="6"/>
  <c r="U95" i="6"/>
  <c r="V95" i="6"/>
  <c r="W95" i="6"/>
  <c r="R96" i="6"/>
  <c r="S96" i="6"/>
  <c r="T96" i="6"/>
  <c r="U96" i="6"/>
  <c r="V96" i="6"/>
  <c r="W96" i="6"/>
  <c r="R97" i="6"/>
  <c r="S97" i="6"/>
  <c r="T97" i="6"/>
  <c r="U97" i="6"/>
  <c r="V97" i="6"/>
  <c r="W97" i="6"/>
  <c r="R98" i="6"/>
  <c r="S98" i="6"/>
  <c r="T98" i="6"/>
  <c r="U98" i="6"/>
  <c r="V98" i="6"/>
  <c r="W98" i="6"/>
  <c r="R99" i="6"/>
  <c r="S99" i="6"/>
  <c r="T99" i="6"/>
  <c r="U99" i="6"/>
  <c r="V99" i="6"/>
  <c r="W99" i="6"/>
  <c r="R100" i="6"/>
  <c r="S100" i="6"/>
  <c r="T100" i="6"/>
  <c r="U100" i="6"/>
  <c r="V100" i="6"/>
  <c r="W100" i="6"/>
  <c r="R101" i="6"/>
  <c r="S101" i="6"/>
  <c r="T101" i="6"/>
  <c r="U101" i="6"/>
  <c r="V101" i="6"/>
  <c r="W101" i="6"/>
  <c r="R102" i="6"/>
  <c r="S102" i="6"/>
  <c r="T102" i="6"/>
  <c r="U102" i="6"/>
  <c r="V102" i="6"/>
  <c r="W102" i="6"/>
  <c r="R103" i="6"/>
  <c r="S103" i="6"/>
  <c r="T103" i="6"/>
  <c r="U103" i="6"/>
  <c r="V103" i="6"/>
  <c r="W103" i="6"/>
  <c r="R104" i="6"/>
  <c r="S104" i="6"/>
  <c r="T104" i="6"/>
  <c r="U104" i="6"/>
  <c r="V104" i="6"/>
  <c r="W104" i="6"/>
  <c r="R105" i="6"/>
  <c r="S105" i="6"/>
  <c r="T105" i="6"/>
  <c r="U105" i="6"/>
  <c r="V105" i="6"/>
  <c r="W105" i="6"/>
  <c r="R106" i="6"/>
  <c r="S106" i="6"/>
  <c r="T106" i="6"/>
  <c r="U106" i="6"/>
  <c r="V106" i="6"/>
  <c r="W106" i="6"/>
  <c r="R107" i="6"/>
  <c r="S107" i="6"/>
  <c r="T107" i="6"/>
  <c r="U107" i="6"/>
  <c r="V107" i="6"/>
  <c r="W107" i="6"/>
  <c r="R108" i="6"/>
  <c r="S108" i="6"/>
  <c r="T108" i="6"/>
  <c r="U108" i="6"/>
  <c r="V108" i="6"/>
  <c r="W108" i="6"/>
  <c r="R109" i="6"/>
  <c r="S109" i="6"/>
  <c r="T109" i="6"/>
  <c r="U109" i="6"/>
  <c r="V109" i="6"/>
  <c r="W109" i="6"/>
  <c r="R110" i="6"/>
  <c r="S110" i="6"/>
  <c r="T110" i="6"/>
  <c r="U110" i="6"/>
  <c r="V110" i="6"/>
  <c r="W110" i="6"/>
  <c r="R111" i="6"/>
  <c r="S111" i="6"/>
  <c r="T111" i="6"/>
  <c r="U111" i="6"/>
  <c r="V111" i="6"/>
  <c r="W111" i="6"/>
  <c r="R112" i="6"/>
  <c r="S112" i="6"/>
  <c r="T112" i="6"/>
  <c r="U112" i="6"/>
  <c r="V112" i="6"/>
  <c r="W112" i="6"/>
  <c r="R113" i="6"/>
  <c r="S113" i="6"/>
  <c r="T113" i="6"/>
  <c r="U113" i="6"/>
  <c r="V113" i="6"/>
  <c r="W113" i="6"/>
  <c r="R116" i="6"/>
  <c r="S116" i="6"/>
  <c r="T116" i="6"/>
  <c r="U116" i="6"/>
  <c r="V116" i="6"/>
  <c r="W116" i="6"/>
  <c r="R117" i="6"/>
  <c r="S117" i="6"/>
  <c r="T117" i="6"/>
  <c r="U117" i="6"/>
  <c r="V117" i="6"/>
  <c r="W117" i="6"/>
  <c r="R118" i="6"/>
  <c r="S118" i="6"/>
  <c r="T118" i="6"/>
  <c r="U118" i="6"/>
  <c r="V118" i="6"/>
  <c r="W118" i="6"/>
  <c r="R119" i="6"/>
  <c r="S119" i="6"/>
  <c r="T119" i="6"/>
  <c r="U119" i="6"/>
  <c r="V119" i="6"/>
  <c r="W119" i="6"/>
  <c r="R120" i="6"/>
  <c r="S120" i="6"/>
  <c r="T120" i="6"/>
  <c r="U120" i="6"/>
  <c r="V120" i="6"/>
  <c r="W120" i="6"/>
  <c r="R121" i="6"/>
  <c r="S121" i="6"/>
  <c r="T121" i="6"/>
  <c r="U121" i="6"/>
  <c r="V121" i="6"/>
  <c r="W121" i="6"/>
  <c r="R125" i="6"/>
  <c r="S125" i="6"/>
  <c r="T125" i="6"/>
  <c r="U125" i="6"/>
  <c r="V125" i="6"/>
  <c r="W125" i="6"/>
  <c r="R126" i="6"/>
  <c r="S126" i="6"/>
  <c r="T126" i="6"/>
  <c r="U126" i="6"/>
  <c r="V126" i="6"/>
  <c r="W126" i="6"/>
  <c r="R127" i="6"/>
  <c r="S127" i="6"/>
  <c r="T127" i="6"/>
  <c r="U127" i="6"/>
  <c r="V127" i="6"/>
  <c r="W127" i="6"/>
  <c r="R128" i="6"/>
  <c r="S128" i="6"/>
  <c r="T128" i="6"/>
  <c r="U128" i="6"/>
  <c r="V128" i="6"/>
  <c r="W128" i="6"/>
  <c r="R129" i="6"/>
  <c r="S129" i="6"/>
  <c r="T129" i="6"/>
  <c r="U129" i="6"/>
  <c r="V129" i="6"/>
  <c r="W129" i="6"/>
  <c r="R130" i="6"/>
  <c r="S130" i="6"/>
  <c r="T130" i="6"/>
  <c r="U130" i="6"/>
  <c r="V130" i="6"/>
  <c r="W130" i="6"/>
  <c r="R131" i="6"/>
  <c r="S131" i="6"/>
  <c r="T131" i="6"/>
  <c r="U131" i="6"/>
  <c r="V131" i="6"/>
  <c r="W131" i="6"/>
  <c r="R132" i="6"/>
  <c r="S132" i="6"/>
  <c r="T132" i="6"/>
  <c r="U132" i="6"/>
  <c r="V132" i="6"/>
  <c r="W132" i="6"/>
  <c r="R133" i="6"/>
  <c r="S133" i="6"/>
  <c r="T133" i="6"/>
  <c r="U133" i="6"/>
  <c r="V133" i="6"/>
  <c r="W133" i="6"/>
  <c r="R134" i="6"/>
  <c r="S134" i="6"/>
  <c r="T134" i="6"/>
  <c r="U134" i="6"/>
  <c r="V134" i="6"/>
  <c r="W134" i="6"/>
  <c r="R135" i="6"/>
  <c r="S135" i="6"/>
  <c r="T135" i="6"/>
  <c r="U135" i="6"/>
  <c r="V135" i="6"/>
  <c r="W135" i="6"/>
  <c r="R136" i="6"/>
  <c r="S136" i="6"/>
  <c r="T136" i="6"/>
  <c r="U136" i="6"/>
  <c r="V136" i="6"/>
  <c r="W136" i="6"/>
  <c r="R137" i="6"/>
  <c r="S137" i="6"/>
  <c r="T137" i="6"/>
  <c r="U137" i="6"/>
  <c r="V137" i="6"/>
  <c r="W137" i="6"/>
  <c r="R140" i="6"/>
  <c r="S140" i="6"/>
  <c r="T140" i="6"/>
  <c r="U140" i="6"/>
  <c r="V140" i="6"/>
  <c r="W140" i="6"/>
  <c r="R141" i="6"/>
  <c r="S141" i="6"/>
  <c r="T141" i="6"/>
  <c r="U141" i="6"/>
  <c r="V141" i="6"/>
  <c r="W141" i="6"/>
  <c r="R144" i="6"/>
  <c r="S144" i="6"/>
  <c r="T144" i="6"/>
  <c r="U144" i="6"/>
  <c r="V144" i="6"/>
  <c r="W144" i="6"/>
  <c r="R145" i="6"/>
  <c r="S145" i="6"/>
  <c r="T145" i="6"/>
  <c r="U145" i="6"/>
  <c r="V145" i="6"/>
  <c r="W145" i="6"/>
  <c r="R146" i="6"/>
  <c r="S146" i="6"/>
  <c r="T146" i="6"/>
  <c r="U146" i="6"/>
  <c r="V146" i="6"/>
  <c r="W146" i="6"/>
  <c r="R147" i="6"/>
  <c r="S147" i="6"/>
  <c r="T147" i="6"/>
  <c r="U147" i="6"/>
  <c r="V147" i="6"/>
  <c r="W147" i="6"/>
  <c r="R148" i="6"/>
  <c r="S148" i="6"/>
  <c r="T148" i="6"/>
  <c r="U148" i="6"/>
  <c r="V148" i="6"/>
  <c r="W148" i="6"/>
  <c r="R149" i="6"/>
  <c r="S149" i="6"/>
  <c r="T149" i="6"/>
  <c r="U149" i="6"/>
  <c r="V149" i="6"/>
  <c r="W149" i="6"/>
  <c r="R150" i="6"/>
  <c r="S150" i="6"/>
  <c r="T150" i="6"/>
  <c r="U150" i="6"/>
  <c r="V150" i="6"/>
  <c r="W150" i="6"/>
  <c r="R151" i="6"/>
  <c r="S151" i="6"/>
  <c r="T151" i="6"/>
  <c r="U151" i="6"/>
  <c r="V151" i="6"/>
  <c r="W151" i="6"/>
  <c r="R154" i="6"/>
  <c r="S154" i="6"/>
  <c r="T154" i="6"/>
  <c r="U154" i="6"/>
  <c r="V154" i="6"/>
  <c r="W154" i="6"/>
  <c r="R155" i="6"/>
  <c r="S155" i="6"/>
  <c r="T155" i="6"/>
  <c r="U155" i="6"/>
  <c r="V155" i="6"/>
  <c r="W155" i="6"/>
  <c r="R156" i="6"/>
  <c r="S156" i="6"/>
  <c r="T156" i="6"/>
  <c r="U156" i="6"/>
  <c r="V156" i="6"/>
  <c r="W156" i="6"/>
  <c r="R157" i="6"/>
  <c r="S157" i="6"/>
  <c r="T157" i="6"/>
  <c r="U157" i="6"/>
  <c r="V157" i="6"/>
  <c r="W157" i="6"/>
  <c r="R158" i="6"/>
  <c r="S158" i="6"/>
  <c r="T158" i="6"/>
  <c r="U158" i="6"/>
  <c r="V158" i="6"/>
  <c r="W158" i="6"/>
  <c r="R159" i="6"/>
  <c r="S159" i="6"/>
  <c r="T159" i="6"/>
  <c r="U159" i="6"/>
  <c r="V159" i="6"/>
  <c r="W159" i="6"/>
  <c r="R160" i="6"/>
  <c r="S160" i="6"/>
  <c r="T160" i="6"/>
  <c r="U160" i="6"/>
  <c r="V160" i="6"/>
  <c r="W160" i="6"/>
  <c r="R161" i="6"/>
  <c r="S161" i="6"/>
  <c r="T161" i="6"/>
  <c r="U161" i="6"/>
  <c r="V161" i="6"/>
  <c r="W161" i="6"/>
  <c r="R162" i="6"/>
  <c r="S162" i="6"/>
  <c r="T162" i="6"/>
  <c r="U162" i="6"/>
  <c r="V162" i="6"/>
  <c r="W162" i="6"/>
  <c r="R163" i="6"/>
  <c r="S163" i="6"/>
  <c r="T163" i="6"/>
  <c r="U163" i="6"/>
  <c r="V163" i="6"/>
  <c r="W163" i="6"/>
  <c r="R164" i="6"/>
  <c r="S164" i="6"/>
  <c r="T164" i="6"/>
  <c r="U164" i="6"/>
  <c r="V164" i="6"/>
  <c r="W164" i="6"/>
  <c r="R165" i="6"/>
  <c r="S165" i="6"/>
  <c r="T165" i="6"/>
  <c r="U165" i="6"/>
  <c r="V165" i="6"/>
  <c r="W165" i="6"/>
  <c r="R166" i="6"/>
  <c r="S166" i="6"/>
  <c r="T166" i="6"/>
  <c r="U166" i="6"/>
  <c r="V166" i="6"/>
  <c r="W166" i="6"/>
  <c r="R167" i="6"/>
  <c r="S167" i="6"/>
  <c r="T167" i="6"/>
  <c r="U167" i="6"/>
  <c r="V167" i="6"/>
  <c r="W167" i="6"/>
  <c r="R168" i="6"/>
  <c r="S168" i="6"/>
  <c r="T168" i="6"/>
  <c r="U168" i="6"/>
  <c r="V168" i="6"/>
  <c r="W168" i="6"/>
  <c r="R169" i="6"/>
  <c r="S169" i="6"/>
  <c r="T169" i="6"/>
  <c r="U169" i="6"/>
  <c r="V169" i="6"/>
  <c r="W169" i="6"/>
  <c r="R170" i="6"/>
  <c r="S170" i="6"/>
  <c r="T170" i="6"/>
  <c r="U170" i="6"/>
  <c r="V170" i="6"/>
  <c r="W170" i="6"/>
  <c r="R171" i="6"/>
  <c r="S171" i="6"/>
  <c r="T171" i="6"/>
  <c r="U171" i="6"/>
  <c r="V171" i="6"/>
  <c r="W171" i="6"/>
  <c r="R172" i="6"/>
  <c r="S172" i="6"/>
  <c r="T172" i="6"/>
  <c r="U172" i="6"/>
  <c r="V172" i="6"/>
  <c r="W172" i="6"/>
  <c r="R173" i="6"/>
  <c r="S173" i="6"/>
  <c r="T173" i="6"/>
  <c r="U173" i="6"/>
  <c r="V173" i="6"/>
  <c r="W173" i="6"/>
  <c r="R174" i="6"/>
  <c r="S174" i="6"/>
  <c r="T174" i="6"/>
  <c r="U174" i="6"/>
  <c r="V174" i="6"/>
  <c r="W174" i="6"/>
  <c r="R175" i="6"/>
  <c r="S175" i="6"/>
  <c r="T175" i="6"/>
  <c r="U175" i="6"/>
  <c r="V175" i="6"/>
  <c r="W175" i="6"/>
  <c r="R176" i="6"/>
  <c r="S176" i="6"/>
  <c r="T176" i="6"/>
  <c r="U176" i="6"/>
  <c r="V176" i="6"/>
  <c r="W176" i="6"/>
  <c r="R177" i="6"/>
  <c r="S177" i="6"/>
  <c r="T177" i="6"/>
  <c r="U177" i="6"/>
  <c r="V177" i="6"/>
  <c r="W177" i="6"/>
  <c r="R178" i="6"/>
  <c r="S178" i="6"/>
  <c r="T178" i="6"/>
  <c r="U178" i="6"/>
  <c r="V178" i="6"/>
  <c r="W178" i="6"/>
  <c r="R179" i="6"/>
  <c r="S179" i="6"/>
  <c r="T179" i="6"/>
  <c r="U179" i="6"/>
  <c r="V179" i="6"/>
  <c r="W179" i="6"/>
  <c r="R180" i="6"/>
  <c r="S180" i="6"/>
  <c r="T180" i="6"/>
  <c r="U180" i="6"/>
  <c r="V180" i="6"/>
  <c r="W180" i="6"/>
  <c r="R181" i="6"/>
  <c r="S181" i="6"/>
  <c r="T181" i="6"/>
  <c r="U181" i="6"/>
  <c r="V181" i="6"/>
  <c r="W181" i="6"/>
  <c r="R182" i="6"/>
  <c r="S182" i="6"/>
  <c r="T182" i="6"/>
  <c r="U182" i="6"/>
  <c r="V182" i="6"/>
  <c r="W182" i="6"/>
  <c r="R183" i="6"/>
  <c r="S183" i="6"/>
  <c r="T183" i="6"/>
  <c r="U183" i="6"/>
  <c r="V183" i="6"/>
  <c r="W183" i="6"/>
  <c r="R184" i="6"/>
  <c r="S184" i="6"/>
  <c r="T184" i="6"/>
  <c r="U184" i="6"/>
  <c r="V184" i="6"/>
  <c r="W184" i="6"/>
  <c r="R185" i="6"/>
  <c r="S185" i="6"/>
  <c r="T185" i="6"/>
  <c r="U185" i="6"/>
  <c r="V185" i="6"/>
  <c r="W185" i="6"/>
  <c r="R186" i="6"/>
  <c r="S186" i="6"/>
  <c r="T186" i="6"/>
  <c r="U186" i="6"/>
  <c r="V186" i="6"/>
  <c r="W186" i="6"/>
  <c r="R187" i="6"/>
  <c r="S187" i="6"/>
  <c r="T187" i="6"/>
  <c r="U187" i="6"/>
  <c r="V187" i="6"/>
  <c r="W187" i="6"/>
  <c r="R188" i="6"/>
  <c r="S188" i="6"/>
  <c r="T188" i="6"/>
  <c r="U188" i="6"/>
  <c r="V188" i="6"/>
  <c r="W188" i="6"/>
  <c r="R189" i="6"/>
  <c r="S189" i="6"/>
  <c r="T189" i="6"/>
  <c r="U189" i="6"/>
  <c r="V189" i="6"/>
  <c r="W189" i="6"/>
  <c r="R190" i="6"/>
  <c r="S190" i="6"/>
  <c r="T190" i="6"/>
  <c r="U190" i="6"/>
  <c r="V190" i="6"/>
  <c r="W190" i="6"/>
  <c r="R191" i="6"/>
  <c r="S191" i="6"/>
  <c r="T191" i="6"/>
  <c r="U191" i="6"/>
  <c r="V191" i="6"/>
  <c r="W191" i="6"/>
  <c r="R192" i="6"/>
  <c r="S192" i="6"/>
  <c r="T192" i="6"/>
  <c r="U192" i="6"/>
  <c r="V192" i="6"/>
  <c r="W192" i="6"/>
  <c r="R193" i="6"/>
  <c r="S193" i="6"/>
  <c r="T193" i="6"/>
  <c r="U193" i="6"/>
  <c r="V193" i="6"/>
  <c r="W193" i="6"/>
  <c r="R194" i="6"/>
  <c r="S194" i="6"/>
  <c r="T194" i="6"/>
  <c r="U194" i="6"/>
  <c r="V194" i="6"/>
  <c r="W194" i="6"/>
  <c r="R195" i="6"/>
  <c r="S195" i="6"/>
  <c r="T195" i="6"/>
  <c r="U195" i="6"/>
  <c r="V195" i="6"/>
  <c r="W195" i="6"/>
  <c r="R196" i="6"/>
  <c r="S196" i="6"/>
  <c r="T196" i="6"/>
  <c r="U196" i="6"/>
  <c r="V196" i="6"/>
  <c r="W196" i="6"/>
  <c r="R197" i="6"/>
  <c r="S197" i="6"/>
  <c r="T197" i="6"/>
  <c r="U197" i="6"/>
  <c r="V197" i="6"/>
  <c r="W197" i="6"/>
  <c r="R198" i="6"/>
  <c r="S198" i="6"/>
  <c r="T198" i="6"/>
  <c r="U198" i="6"/>
  <c r="V198" i="6"/>
  <c r="W198" i="6"/>
  <c r="R199" i="6"/>
  <c r="S199" i="6"/>
  <c r="T199" i="6"/>
  <c r="U199" i="6"/>
  <c r="V199" i="6"/>
  <c r="W199" i="6"/>
  <c r="R200" i="6"/>
  <c r="S200" i="6"/>
  <c r="T200" i="6"/>
  <c r="U200" i="6"/>
  <c r="V200" i="6"/>
  <c r="W200" i="6"/>
  <c r="R201" i="6"/>
  <c r="S201" i="6"/>
  <c r="T201" i="6"/>
  <c r="U201" i="6"/>
  <c r="V201" i="6"/>
  <c r="W201" i="6"/>
  <c r="R202" i="6"/>
  <c r="S202" i="6"/>
  <c r="T202" i="6"/>
  <c r="U202" i="6"/>
  <c r="V202" i="6"/>
  <c r="W202" i="6"/>
  <c r="R203" i="6"/>
  <c r="S203" i="6"/>
  <c r="T203" i="6"/>
  <c r="U203" i="6"/>
  <c r="V203" i="6"/>
  <c r="W203" i="6"/>
  <c r="R204" i="6"/>
  <c r="S204" i="6"/>
  <c r="T204" i="6"/>
  <c r="U204" i="6"/>
  <c r="V204" i="6"/>
  <c r="W204" i="6"/>
  <c r="R205" i="6"/>
  <c r="S205" i="6"/>
  <c r="T205" i="6"/>
  <c r="U205" i="6"/>
  <c r="V205" i="6"/>
  <c r="W205" i="6"/>
  <c r="R206" i="6"/>
  <c r="S206" i="6"/>
  <c r="T206" i="6"/>
  <c r="U206" i="6"/>
  <c r="V206" i="6"/>
  <c r="W206" i="6"/>
  <c r="R207" i="6"/>
  <c r="S207" i="6"/>
  <c r="T207" i="6"/>
  <c r="U207" i="6"/>
  <c r="V207" i="6"/>
  <c r="W207" i="6"/>
  <c r="R208" i="6"/>
  <c r="S208" i="6"/>
  <c r="T208" i="6"/>
  <c r="U208" i="6"/>
  <c r="V208" i="6"/>
  <c r="W208" i="6"/>
  <c r="R209" i="6"/>
  <c r="S209" i="6"/>
  <c r="T209" i="6"/>
  <c r="U209" i="6"/>
  <c r="V209" i="6"/>
  <c r="W209" i="6"/>
  <c r="R210" i="6"/>
  <c r="S210" i="6"/>
  <c r="T210" i="6"/>
  <c r="U210" i="6"/>
  <c r="V210" i="6"/>
  <c r="W210" i="6"/>
  <c r="R211" i="6"/>
  <c r="S211" i="6"/>
  <c r="T211" i="6"/>
  <c r="U211" i="6"/>
  <c r="V211" i="6"/>
  <c r="W211" i="6"/>
  <c r="R212" i="6"/>
  <c r="S212" i="6"/>
  <c r="T212" i="6"/>
  <c r="U212" i="6"/>
  <c r="V212" i="6"/>
  <c r="W212" i="6"/>
  <c r="R213" i="6"/>
  <c r="S213" i="6"/>
  <c r="T213" i="6"/>
  <c r="U213" i="6"/>
  <c r="V213" i="6"/>
  <c r="W213" i="6"/>
  <c r="R214" i="6"/>
  <c r="S214" i="6"/>
  <c r="T214" i="6"/>
  <c r="U214" i="6"/>
  <c r="V214" i="6"/>
  <c r="W214" i="6"/>
  <c r="R215" i="6"/>
  <c r="S215" i="6"/>
  <c r="T215" i="6"/>
  <c r="U215" i="6"/>
  <c r="V215" i="6"/>
  <c r="W215" i="6"/>
  <c r="R216" i="6"/>
  <c r="S216" i="6"/>
  <c r="T216" i="6"/>
  <c r="U216" i="6"/>
  <c r="V216" i="6"/>
  <c r="W216" i="6"/>
  <c r="R217" i="6"/>
  <c r="S217" i="6"/>
  <c r="T217" i="6"/>
  <c r="U217" i="6"/>
  <c r="V217" i="6"/>
  <c r="W217" i="6"/>
  <c r="R218" i="6"/>
  <c r="S218" i="6"/>
  <c r="T218" i="6"/>
  <c r="U218" i="6"/>
  <c r="V218" i="6"/>
  <c r="W218" i="6"/>
  <c r="R219" i="6"/>
  <c r="S219" i="6"/>
  <c r="T219" i="6"/>
  <c r="U219" i="6"/>
  <c r="V219" i="6"/>
  <c r="W219" i="6"/>
  <c r="R220" i="6"/>
  <c r="S220" i="6"/>
  <c r="T220" i="6"/>
  <c r="U220" i="6"/>
  <c r="V220" i="6"/>
  <c r="W220" i="6"/>
  <c r="R221" i="6"/>
  <c r="S221" i="6"/>
  <c r="T221" i="6"/>
  <c r="U221" i="6"/>
  <c r="V221" i="6"/>
  <c r="W221" i="6"/>
  <c r="R222" i="6"/>
  <c r="S222" i="6"/>
  <c r="T222" i="6"/>
  <c r="U222" i="6"/>
  <c r="V222" i="6"/>
  <c r="W222" i="6"/>
  <c r="R223" i="6"/>
  <c r="S223" i="6"/>
  <c r="T223" i="6"/>
  <c r="U223" i="6"/>
  <c r="V223" i="6"/>
  <c r="W223" i="6"/>
  <c r="R224" i="6"/>
  <c r="S224" i="6"/>
  <c r="T224" i="6"/>
  <c r="U224" i="6"/>
  <c r="V224" i="6"/>
  <c r="W224" i="6"/>
  <c r="R225" i="6"/>
  <c r="S225" i="6"/>
  <c r="T225" i="6"/>
  <c r="U225" i="6"/>
  <c r="V225" i="6"/>
  <c r="W225" i="6"/>
  <c r="R226" i="6"/>
  <c r="S226" i="6"/>
  <c r="T226" i="6"/>
  <c r="U226" i="6"/>
  <c r="V226" i="6"/>
  <c r="W226" i="6"/>
  <c r="R227" i="6"/>
  <c r="S227" i="6"/>
  <c r="T227" i="6"/>
  <c r="U227" i="6"/>
  <c r="V227" i="6"/>
  <c r="W227" i="6"/>
  <c r="R228" i="6"/>
  <c r="S228" i="6"/>
  <c r="T228" i="6"/>
  <c r="U228" i="6"/>
  <c r="V228" i="6"/>
  <c r="W228" i="6"/>
  <c r="R229" i="6"/>
  <c r="S229" i="6"/>
  <c r="T229" i="6"/>
  <c r="U229" i="6"/>
  <c r="V229" i="6"/>
  <c r="W229" i="6"/>
  <c r="R230" i="6"/>
  <c r="S230" i="6"/>
  <c r="T230" i="6"/>
  <c r="U230" i="6"/>
  <c r="V230" i="6"/>
  <c r="W230" i="6"/>
  <c r="R231" i="6"/>
  <c r="S231" i="6"/>
  <c r="T231" i="6"/>
  <c r="U231" i="6"/>
  <c r="V231" i="6"/>
  <c r="W231" i="6"/>
  <c r="R232" i="6"/>
  <c r="S232" i="6"/>
  <c r="T232" i="6"/>
  <c r="U232" i="6"/>
  <c r="V232" i="6"/>
  <c r="W232" i="6"/>
  <c r="R233" i="6"/>
  <c r="S233" i="6"/>
  <c r="T233" i="6"/>
  <c r="U233" i="6"/>
  <c r="V233" i="6"/>
  <c r="W233" i="6"/>
  <c r="R236" i="6"/>
  <c r="S236" i="6"/>
  <c r="T236" i="6"/>
  <c r="U236" i="6"/>
  <c r="V236" i="6"/>
  <c r="W236" i="6"/>
  <c r="R237" i="6"/>
  <c r="S237" i="6"/>
  <c r="T237" i="6"/>
  <c r="U237" i="6"/>
  <c r="V237" i="6"/>
  <c r="W237" i="6"/>
  <c r="R238" i="6"/>
  <c r="S238" i="6"/>
  <c r="T238" i="6"/>
  <c r="U238" i="6"/>
  <c r="V238" i="6"/>
  <c r="W238" i="6"/>
  <c r="R239" i="6"/>
  <c r="S239" i="6"/>
  <c r="T239" i="6"/>
  <c r="U239" i="6"/>
  <c r="V239" i="6"/>
  <c r="W239" i="6"/>
  <c r="R240" i="6"/>
  <c r="S240" i="6"/>
  <c r="T240" i="6"/>
  <c r="U240" i="6"/>
  <c r="V240" i="6"/>
  <c r="W240" i="6"/>
  <c r="R241" i="6"/>
  <c r="S241" i="6"/>
  <c r="T241" i="6"/>
  <c r="U241" i="6"/>
  <c r="V241" i="6"/>
  <c r="W241" i="6"/>
  <c r="R242" i="6"/>
  <c r="S242" i="6"/>
  <c r="T242" i="6"/>
  <c r="U242" i="6"/>
  <c r="V242" i="6"/>
  <c r="W242" i="6"/>
  <c r="R243" i="6"/>
  <c r="S243" i="6"/>
  <c r="T243" i="6"/>
  <c r="U243" i="6"/>
  <c r="V243" i="6"/>
  <c r="W243" i="6"/>
  <c r="R244" i="6"/>
  <c r="S244" i="6"/>
  <c r="T244" i="6"/>
  <c r="U244" i="6"/>
  <c r="V244" i="6"/>
  <c r="W244" i="6"/>
  <c r="R245" i="6"/>
  <c r="S245" i="6"/>
  <c r="T245" i="6"/>
  <c r="U245" i="6"/>
  <c r="V245" i="6"/>
  <c r="W245" i="6"/>
  <c r="R246" i="6"/>
  <c r="S246" i="6"/>
  <c r="T246" i="6"/>
  <c r="U246" i="6"/>
  <c r="V246" i="6"/>
  <c r="W246" i="6"/>
  <c r="R247" i="6"/>
  <c r="S247" i="6"/>
  <c r="T247" i="6"/>
  <c r="U247" i="6"/>
  <c r="V247" i="6"/>
  <c r="W247" i="6"/>
  <c r="R250" i="6"/>
  <c r="S250" i="6"/>
  <c r="T250" i="6"/>
  <c r="U250" i="6"/>
  <c r="L251" i="6" s="1"/>
  <c r="V250" i="6"/>
  <c r="M251" i="6" s="1"/>
  <c r="W250" i="6"/>
  <c r="N251" i="6" s="1"/>
  <c r="K251" i="6"/>
  <c r="R253" i="6"/>
  <c r="S253" i="6"/>
  <c r="T253" i="6"/>
  <c r="U253" i="6"/>
  <c r="V253" i="6"/>
  <c r="W253" i="6"/>
  <c r="R254" i="6"/>
  <c r="S254" i="6"/>
  <c r="T254" i="6"/>
  <c r="U254" i="6"/>
  <c r="V254" i="6"/>
  <c r="W254" i="6"/>
  <c r="R255" i="6"/>
  <c r="S255" i="6"/>
  <c r="T255" i="6"/>
  <c r="U255" i="6"/>
  <c r="V255" i="6"/>
  <c r="W255" i="6"/>
  <c r="R256" i="6"/>
  <c r="S256" i="6"/>
  <c r="T256" i="6"/>
  <c r="U256" i="6"/>
  <c r="V256" i="6"/>
  <c r="W256" i="6"/>
  <c r="R257" i="6"/>
  <c r="S257" i="6"/>
  <c r="T257" i="6"/>
  <c r="U257" i="6"/>
  <c r="V257" i="6"/>
  <c r="W257" i="6"/>
  <c r="R258" i="6"/>
  <c r="S258" i="6"/>
  <c r="T258" i="6"/>
  <c r="U258" i="6"/>
  <c r="V258" i="6"/>
  <c r="W258" i="6"/>
  <c r="R259" i="6"/>
  <c r="S259" i="6"/>
  <c r="T259" i="6"/>
  <c r="U259" i="6"/>
  <c r="V259" i="6"/>
  <c r="W259" i="6"/>
  <c r="R260" i="6"/>
  <c r="S260" i="6"/>
  <c r="T260" i="6"/>
  <c r="U260" i="6"/>
  <c r="V260" i="6"/>
  <c r="W260" i="6"/>
  <c r="R261" i="6"/>
  <c r="S261" i="6"/>
  <c r="T261" i="6"/>
  <c r="U261" i="6"/>
  <c r="V261" i="6"/>
  <c r="W261" i="6"/>
  <c r="A14" i="3"/>
  <c r="N262" i="6" l="1"/>
  <c r="K122" i="6"/>
  <c r="M262" i="6"/>
  <c r="L248" i="6"/>
  <c r="L142" i="6"/>
  <c r="K142" i="6"/>
  <c r="L122" i="6"/>
  <c r="M91" i="6"/>
  <c r="M123" i="6"/>
  <c r="N152" i="6"/>
  <c r="N123" i="6"/>
  <c r="N91" i="6"/>
  <c r="M152" i="6"/>
  <c r="L90" i="6"/>
  <c r="N82" i="6"/>
  <c r="K248" i="6"/>
  <c r="L76" i="6"/>
  <c r="N114" i="6"/>
  <c r="K82" i="6"/>
  <c r="M82" i="6"/>
  <c r="N234" i="6"/>
  <c r="N138" i="6"/>
  <c r="M114" i="6"/>
  <c r="M234" i="6"/>
  <c r="K90" i="6"/>
  <c r="K138" i="6"/>
  <c r="M76" i="6"/>
  <c r="K91" i="6"/>
  <c r="L138" i="6"/>
  <c r="L114" i="6"/>
  <c r="L262" i="6"/>
  <c r="N248" i="6"/>
  <c r="L152" i="6"/>
  <c r="N142" i="6"/>
  <c r="N122" i="6"/>
  <c r="N90" i="6"/>
  <c r="L234" i="6"/>
  <c r="L82" i="6"/>
  <c r="N76" i="6"/>
  <c r="L91" i="6"/>
  <c r="K234" i="6"/>
  <c r="K114" i="6"/>
  <c r="K262" i="6"/>
  <c r="M248" i="6"/>
  <c r="K152" i="6"/>
  <c r="M142" i="6"/>
  <c r="M138" i="6"/>
  <c r="M122" i="6"/>
  <c r="M90" i="6"/>
  <c r="K76" i="6"/>
  <c r="L123" i="6"/>
  <c r="K123" i="6"/>
</calcChain>
</file>

<file path=xl/sharedStrings.xml><?xml version="1.0" encoding="utf-8"?>
<sst xmlns="http://schemas.openxmlformats.org/spreadsheetml/2006/main" count="2521" uniqueCount="855">
  <si>
    <t>Title</t>
  </si>
  <si>
    <t>Додаток</t>
  </si>
  <si>
    <t>Iif(lBudget, "", "'")</t>
  </si>
  <si>
    <t>Организация</t>
  </si>
  <si>
    <t>"'" + RP_Find("ORLBASE", "Iif(ORTYPE = 0, RTrim(ORNAM), RTrim(ORNAM) + ' ' + RTrim(ORFNAM) + ' ' + RTrim(ORPNAM))", "RN", oOpt.OrgRN)</t>
  </si>
  <si>
    <t>Счета</t>
  </si>
  <si>
    <t>"'" + Left(StrTran(StrTran(oRep.cAccList, " ", ""), ";", ", "), 254)</t>
  </si>
  <si>
    <t>Раздел_МОЛ</t>
  </si>
  <si>
    <t>"'" + RP_Find("ORLBASE", "RTrim(ORNAM)", "RN", oRep.cPartMOL)</t>
  </si>
  <si>
    <t>Должность</t>
  </si>
  <si>
    <t>"'" + EVL(RP_Find("DICSAL", "RTrim(DMNE)", "RN", RP_Find("ORLBASE", "ORPOST", "RN", oRep.cMOL)), RP_Find("ORLBASE", "RTrim(ORDUTY)", "RN", oRep.cMOL))</t>
  </si>
  <si>
    <t>ФИО</t>
  </si>
  <si>
    <t>Дата_приказа</t>
  </si>
  <si>
    <t>Дата</t>
  </si>
  <si>
    <t>RP_Date(14, oRep.dDate,,, "UA")</t>
  </si>
  <si>
    <t>V</t>
  </si>
  <si>
    <t>__cMOL</t>
  </si>
  <si>
    <t>""</t>
  </si>
  <si>
    <t>__cSUBS</t>
  </si>
  <si>
    <t>I</t>
  </si>
  <si>
    <t>__nIndex</t>
  </si>
  <si>
    <t>__nTotalKol</t>
  </si>
  <si>
    <t>__nTotalSum</t>
  </si>
  <si>
    <t>__cSost</t>
  </si>
  <si>
    <t>__cSubAn</t>
  </si>
  <si>
    <t>""+StrTran(StrTran(Substr(RP_Accs(oRep.cAccs),At('.',RP_Accs(oRep.cAccs))),'..','.*.'),'..','.*.')</t>
  </si>
  <si>
    <t>RText</t>
  </si>
  <si>
    <t>RP_Find("ORLBASE", "Iif(ORTYPE = 0, RTrim(ORNAM), RTrim(ORNAM) + ' ' + RTrim(ORFNAM) + ' ' + RTrim(ORPNAM))", "RN", INVTMP.MOL_RN)</t>
  </si>
  <si>
    <t>cRText</t>
  </si>
  <si>
    <t>"'" + __cMOL + ", " + "рахунок " + __cSUBS</t>
  </si>
  <si>
    <t>*</t>
  </si>
  <si>
    <t>собираем состав объекта для ИК по таблице INSOST</t>
  </si>
  <si>
    <t>rINSOST</t>
  </si>
  <si>
    <t>__cSost + Iif(not Empty(__cSost), ", ", "склад: ") + RP_Find("NOBASE", "RTrim(NONAME)", "RN", INSOST.NOM_RN) + " (кіл. " + LTrim(RP_Str(INSOST.KOLIO, 19, 3, .T.)) + ", c. " + LTrim(RP_Str(INSOST.NSUM, 18, 2, .T.)) + ")"</t>
  </si>
  <si>
    <t>Detail</t>
  </si>
  <si>
    <t>__nIndex + 1</t>
  </si>
  <si>
    <t>nGrafa1</t>
  </si>
  <si>
    <t>nGrafa_1</t>
  </si>
  <si>
    <t>0+1</t>
  </si>
  <si>
    <t>__cModel</t>
  </si>
  <si>
    <t>Iif(InList(INVTMP.TYPEREC, 1, 2), Iif(not Empty(CurINBASE.IMRK), "модель: " + RTrim(CurINBASE.IMRK), ""), __cModel)</t>
  </si>
  <si>
    <t>Iif(INVTMP.TYPEREC = 3, Iif(not Empty(CurMNABASE.IMRK), Chr(10) + "модель: " + RTrim(CurMNABASE.IMRK), ""), __cModel)</t>
  </si>
  <si>
    <t>nGrafa2</t>
  </si>
  <si>
    <t>"'" + RTrim(INVTMP.NONAME) + Iif(nNumber2 = 1, Chr(10) + "ціна: " + LTrim(RP_Str(INVTMP.PRICE, 20, 4)) + Iif(not Empty(__cModel), Chr(10) + __cModel, "") + Iif(not Empty(__cSost), Chr(10) + __cSost, ""), "")</t>
  </si>
  <si>
    <t>__cDatv</t>
  </si>
  <si>
    <t>nGrafa3</t>
  </si>
  <si>
    <t>__cInum</t>
  </si>
  <si>
    <t>Iif(not lBudget and InList(INVTMP.TYPEREC, 1, 2) and Eof("CurINSPIS"), AllTrim(CurINBASE.DIGNUM) + "." + LTrim(Str(CurINBASE.INUM)), __cInum)</t>
  </si>
  <si>
    <t>Iif(not lBudget and InList(INVTMP.TYPEREC, 1, 2) and not Eof("CurINSPIS"), AllTrim(CurINBASE.DIGNUM) + "." + LTrim(Str(CurINSPIS.INUM)), __cInum)</t>
  </si>
  <si>
    <t>Iif(not lBudget and (INVTMP.TYPEREC = 3), Iif(not Empty(CurMNABASE.GNUM), LTrim(Str(CurMNABASE.GNUM)), "") + "." + LTrim(Str(CurMNABASE.INUM)), __cInum)</t>
  </si>
  <si>
    <t>nGrafa4</t>
  </si>
  <si>
    <t>"'" + __cInum</t>
  </si>
  <si>
    <t>__cZvdNum</t>
  </si>
  <si>
    <t>Iif(InList(INVTMP.TYPEREC, 1, 2) and Eof("CurINSPIS"), RTrim(CurINBASE.ZVDNUM), __cZvdNum)</t>
  </si>
  <si>
    <t>Iif(InList(INVTMP.TYPEREC, 1, 2) and not Eof("CurINSPIS"), RTrim(CurINSPIS.ZVDNUM), __cZvdNum)</t>
  </si>
  <si>
    <t>Iif(INVTMP.TYPEREC = 3, RTrim(CurMNABASE.ZVDNUM), __cZvdNum)</t>
  </si>
  <si>
    <t>nGrafa5</t>
  </si>
  <si>
    <t>"'" + __cZvdNum</t>
  </si>
  <si>
    <t>__cPspNum</t>
  </si>
  <si>
    <t>Iif(InList(INVTMP.TYPEREC, 1, 2) and Eof("CurINSPIS"), RTrim(CurINBASE.PSPNUM), __cPspNum)</t>
  </si>
  <si>
    <t>Iif(InList(INVTMP.TYPEREC, 1, 2) and not Eof("CurINSPIS"), RTrim(CurINSPIS.PSPNUM), __cPspNum)</t>
  </si>
  <si>
    <t>Iif(INVTMP.TYPEREC = 3, RTrim(CurMNABASE.PSPNUM), __cPspNum)</t>
  </si>
  <si>
    <t>nGrafa6</t>
  </si>
  <si>
    <t>"'" + __cPspNum</t>
  </si>
  <si>
    <t>nGrafa7</t>
  </si>
  <si>
    <t>F</t>
  </si>
  <si>
    <t>nGrafa_7</t>
  </si>
  <si>
    <t>__nGrafa_7Sheet</t>
  </si>
  <si>
    <t>INVTMP.NKOLF</t>
  </si>
  <si>
    <t>Iif(InList(INVTMP.TYPEREC, 1, 2) and Eof("CurINSPIS"), CurINBASE.NKOL, __nGrafa_7Sheet)</t>
  </si>
  <si>
    <t>Iif(InList(INVTMP.TYPEREC, 1, 2) and not Eof("CurINSPIS"), CurINSPIS.NKOL, __nGrafa_7Sheet)</t>
  </si>
  <si>
    <t>Iif(INVTMP.TYPEREC = 3, CurMNABASE.KOLOST, __nGrafa_7Sheet)</t>
  </si>
  <si>
    <t>nGrafa_7Sheet</t>
  </si>
  <si>
    <t>nGrafa8</t>
  </si>
  <si>
    <t>nGrafa_8</t>
  </si>
  <si>
    <t>RowCell("nGrafa8")</t>
  </si>
  <si>
    <t>nGrafa_8Sheet</t>
  </si>
  <si>
    <t xml:space="preserve">Iif(InList(INVTMP.TYPEREC, 1, 2, 3), Iif(not Empty(INVTMP.NKOLF), MtoN(INVTMP.SUMIF) / MtoN(INVTMP.NKOLF) *  MtoN(__nGrafa_7Sheet),  MtoN(INVTMP.SUMIF)), INVTMP.SUMIF)          </t>
  </si>
  <si>
    <t>nGrafa9</t>
  </si>
  <si>
    <t>nGrafa_9</t>
  </si>
  <si>
    <t>RowCell("nGrafa9")</t>
  </si>
  <si>
    <t>nGrafa10</t>
  </si>
  <si>
    <t>nGrafa_10</t>
  </si>
  <si>
    <t>nGrafa11</t>
  </si>
  <si>
    <t>Total</t>
  </si>
  <si>
    <t>nTotal_2</t>
  </si>
  <si>
    <t>"Разом за рахунком " + __cSUBS</t>
  </si>
  <si>
    <t>nTotal_7</t>
  </si>
  <si>
    <t>RangeSum("nGrafa_7")</t>
  </si>
  <si>
    <t>nTotal_8</t>
  </si>
  <si>
    <t>RangeSum("nGrafa_8")</t>
  </si>
  <si>
    <t>nTotal_9</t>
  </si>
  <si>
    <t>RangeSum("nGrafa_9")</t>
  </si>
  <si>
    <t>nTotal_10</t>
  </si>
  <si>
    <t>RangeSum("nGrafa_10")</t>
  </si>
  <si>
    <t>Total1</t>
  </si>
  <si>
    <t>nTotal1_2</t>
  </si>
  <si>
    <t>"Разом за " + __cMOL</t>
  </si>
  <si>
    <t>nTotal1_7</t>
  </si>
  <si>
    <t>nTotal1_8</t>
  </si>
  <si>
    <t>nTotal1_9</t>
  </si>
  <si>
    <t>nTotal1_10</t>
  </si>
  <si>
    <t>Total2</t>
  </si>
  <si>
    <t>M</t>
  </si>
  <si>
    <t>Итог_по_листу</t>
  </si>
  <si>
    <t>RM_PageTotal()</t>
  </si>
  <si>
    <t>Summery</t>
  </si>
  <si>
    <t>Всего_номеров</t>
  </si>
  <si>
    <t>AllTrim(RP_PROP(__nIndex, "NOCUR0",, "0000", "UA"))</t>
  </si>
  <si>
    <t>Всего_колво</t>
  </si>
  <si>
    <t>AllTrim(RP_PROP(__nTotalKol, "NOCUR0",, "0000", "UA"))</t>
  </si>
  <si>
    <t>Всего_сумма</t>
  </si>
  <si>
    <t>AllTrim(RP_PROP(__nTotalSum, "",, "0000", "UA"))</t>
  </si>
  <si>
    <t>Должность_главы_ком</t>
  </si>
  <si>
    <t>"'" + EVL(RP_Find("DICSAL", "RTrim(DMNE)", "RN", RP_Find("ORLBASE", "ORPOST", "RN", oRep.cKomHead)), RP_Find("ORLBASE", "RTrim(ORDUTY)", "RN", oRep.cKomHead))</t>
  </si>
  <si>
    <t>Глава_ком</t>
  </si>
  <si>
    <t>Должность_члена_ком_1</t>
  </si>
  <si>
    <t>"'" + Iif(nKolKomMembers&lt;1,"",aKomMember[1,3])</t>
  </si>
  <si>
    <t>Член_ком_1</t>
  </si>
  <si>
    <t>Должность_члена_ком_2</t>
  </si>
  <si>
    <t>"'" + Iif(nKolKomMembers&lt;2,"",aKomMember[2,3])</t>
  </si>
  <si>
    <t>Член_ком_2</t>
  </si>
  <si>
    <t>Должность_члена_ком_3</t>
  </si>
  <si>
    <t>"'" + Iif(nKolKomMembers&lt;3,"",aKomMember[3,3])</t>
  </si>
  <si>
    <t>Член_ком_3</t>
  </si>
  <si>
    <t>Должность_члена_ком_4</t>
  </si>
  <si>
    <t>"'" + Iif(nKolKomMembers&lt;4,"",aKomMember[4,3])</t>
  </si>
  <si>
    <t>Член_ком_4</t>
  </si>
  <si>
    <t>Должность_члена_ком_5</t>
  </si>
  <si>
    <t>"'" + Iif(nKolKomMembers&lt;5,"",aKomMember[5,3])</t>
  </si>
  <si>
    <t>Член_ком_5</t>
  </si>
  <si>
    <t>Должность_члена_ком_6</t>
  </si>
  <si>
    <t>"'" + Iif(nKolKomMembers&lt;6,"",aKomMember[6,3])</t>
  </si>
  <si>
    <t>Член_ком_6</t>
  </si>
  <si>
    <t>Должность_члена_ком_7</t>
  </si>
  <si>
    <t>"'" + Iif(nKolKomMembers&lt;7,"",aKomMember[7,3])</t>
  </si>
  <si>
    <t>Член_ком_7</t>
  </si>
  <si>
    <t>Должность_члена_ком_8</t>
  </si>
  <si>
    <t>"'" + Iif(nKolKomMembers&lt;8,"",aKomMember[8,3])</t>
  </si>
  <si>
    <t>Член_ком_8</t>
  </si>
  <si>
    <t>Должность_члена_ком_9</t>
  </si>
  <si>
    <t>"'" + Iif(nKolKomMembers&lt;9,"",aKomMember[9,3])</t>
  </si>
  <si>
    <t>Член_ком_9</t>
  </si>
  <si>
    <t>Должность_члена_ком_10</t>
  </si>
  <si>
    <t>"'" + Iif(nKolKomMembers&lt;10,"",aKomMember[10,3])</t>
  </si>
  <si>
    <t>Член_ком_10</t>
  </si>
  <si>
    <t>Номера</t>
  </si>
  <si>
    <t>Скрываем ненужные строки подписи</t>
  </si>
  <si>
    <t>Скрыть1</t>
  </si>
  <si>
    <t>Iif(nKolKomMembers&lt;4, "^", "")</t>
  </si>
  <si>
    <t>Скрыть2</t>
  </si>
  <si>
    <t>Скрыть3</t>
  </si>
  <si>
    <t>Скрыть4</t>
  </si>
  <si>
    <t>Iif(nKolKomMembers&lt;5, "^", "")</t>
  </si>
  <si>
    <t>Скрыть5</t>
  </si>
  <si>
    <t>Скрыть6</t>
  </si>
  <si>
    <t>Скрыть7</t>
  </si>
  <si>
    <t>Iif(nKolKomMembers&lt;6, "^", "")</t>
  </si>
  <si>
    <t>Скрыть8</t>
  </si>
  <si>
    <t>Скрыть9</t>
  </si>
  <si>
    <t>Скрыть10</t>
  </si>
  <si>
    <t>Iif(nKolKomMembers&lt;7, "^", "")</t>
  </si>
  <si>
    <t>Скрыть11</t>
  </si>
  <si>
    <t>Скрыть12</t>
  </si>
  <si>
    <t>Скрыть13</t>
  </si>
  <si>
    <t>Iif(nKolKomMembers&lt;8, "^", "")</t>
  </si>
  <si>
    <t>Скрыть14</t>
  </si>
  <si>
    <t>Скрыть15</t>
  </si>
  <si>
    <t>Скрыть16</t>
  </si>
  <si>
    <t>Iif(nKolKomMembers&lt;9, "^", "")</t>
  </si>
  <si>
    <t>Скрыть17</t>
  </si>
  <si>
    <t>Скрыть18</t>
  </si>
  <si>
    <t>Скрыть19</t>
  </si>
  <si>
    <t>Iif(nKolKomMembers&lt;10, "^", "")</t>
  </si>
  <si>
    <t>Скрыть20</t>
  </si>
  <si>
    <t>Скрыть21</t>
  </si>
  <si>
    <t>ІНВЕНТАРИЗАЦІЙНИЙ ОПИС</t>
  </si>
  <si>
    <t>(дата складання)</t>
  </si>
  <si>
    <t>Розписка</t>
  </si>
  <si>
    <t>Інвентаризація:</t>
  </si>
  <si>
    <t>розпочата</t>
  </si>
  <si>
    <t>закінчена</t>
  </si>
  <si>
    <t>При інвентаризації встановлено таке:</t>
  </si>
  <si>
    <t>Разом за описом:</t>
  </si>
  <si>
    <t>(прописом)</t>
  </si>
  <si>
    <t>Голова комісії</t>
  </si>
  <si>
    <t>(посада)</t>
  </si>
  <si>
    <t>(підпис)</t>
  </si>
  <si>
    <t>Члени комісії:</t>
  </si>
  <si>
    <t>№ з/п</t>
  </si>
  <si>
    <t>Номер</t>
  </si>
  <si>
    <t>заводський</t>
  </si>
  <si>
    <t>паспорта</t>
  </si>
  <si>
    <t>фактична наявність</t>
  </si>
  <si>
    <t>кількість</t>
  </si>
  <si>
    <t>МВО, рахунок</t>
  </si>
  <si>
    <t>Разом по рахунку</t>
  </si>
  <si>
    <t>Разом по МВО</t>
  </si>
  <si>
    <t>Служебные диапазоны:</t>
  </si>
  <si>
    <t>для сбора информации о составе объекта по таблице INSOST без вывода в отчет</t>
  </si>
  <si>
    <t>Переменные:</t>
  </si>
  <si>
    <t>lBudget</t>
  </si>
  <si>
    <t>.T. - бюджетная комплектация</t>
  </si>
  <si>
    <t>nNumber1</t>
  </si>
  <si>
    <t>порядковый номер печатаемой карточки по текущей спецификации номенклатора</t>
  </si>
  <si>
    <t>nNumber2</t>
  </si>
  <si>
    <t>порядковый номер печатаемой карточки в составе групповой</t>
  </si>
  <si>
    <t>aKomMember[m,n]</t>
  </si>
  <si>
    <t>Массив членов комиссии</t>
  </si>
  <si>
    <t>m = nKolKomMembers - количество членов комиссии</t>
  </si>
  <si>
    <t>n = 1 - ссылка на ORLBASE</t>
  </si>
  <si>
    <t>n = 2 - Фамилия Имя Отчество полностью</t>
  </si>
  <si>
    <t>n = 3 - Должность</t>
  </si>
  <si>
    <t>nKolKomMembers</t>
  </si>
  <si>
    <t>Количество членов комиссии</t>
  </si>
  <si>
    <t>Structure for table: INVTMP</t>
  </si>
  <si>
    <t>Code Page:</t>
  </si>
  <si>
    <t>Field</t>
  </si>
  <si>
    <t>Field Name</t>
  </si>
  <si>
    <t>Type</t>
  </si>
  <si>
    <t>Width</t>
  </si>
  <si>
    <t>Dec</t>
  </si>
  <si>
    <t>ORMNE</t>
  </si>
  <si>
    <t>Character</t>
  </si>
  <si>
    <t>мнемокод МОЛа</t>
  </si>
  <si>
    <t>ORNAM</t>
  </si>
  <si>
    <t>наименование МОЛа</t>
  </si>
  <si>
    <t>MOL_RN</t>
  </si>
  <si>
    <t>Character (binary)</t>
  </si>
  <si>
    <t>ссылка на ORLBASE</t>
  </si>
  <si>
    <t>SUBS</t>
  </si>
  <si>
    <t>счет</t>
  </si>
  <si>
    <t>ACCS</t>
  </si>
  <si>
    <t>счет с аналитикой</t>
  </si>
  <si>
    <t>NONAME</t>
  </si>
  <si>
    <t>наименование ТМЦ</t>
  </si>
  <si>
    <t>NOM_RN</t>
  </si>
  <si>
    <t>ссылка на NOBASE</t>
  </si>
  <si>
    <t>NOS_RN</t>
  </si>
  <si>
    <t>ссылка на NOSPEC</t>
  </si>
  <si>
    <t>ARTIKUL</t>
  </si>
  <si>
    <t>артикул</t>
  </si>
  <si>
    <t>MEMNE</t>
  </si>
  <si>
    <t>единица измерения</t>
  </si>
  <si>
    <t>PRICE</t>
  </si>
  <si>
    <t>Currency</t>
  </si>
  <si>
    <t>цена по бух.учету</t>
  </si>
  <si>
    <t>CPRICE</t>
  </si>
  <si>
    <t>цена по бух.учету в валюте (заполняется только для МИДа)</t>
  </si>
  <si>
    <t>NKOL</t>
  </si>
  <si>
    <t>кол-во по бух.учету</t>
  </si>
  <si>
    <t>SUMI</t>
  </si>
  <si>
    <t>сумма по бух.учету</t>
  </si>
  <si>
    <t>CSUMI</t>
  </si>
  <si>
    <t>сумма по бух.учету в валюте (заполняется только для МИДа)</t>
  </si>
  <si>
    <t>PRICEF</t>
  </si>
  <si>
    <t>фактическая цена</t>
  </si>
  <si>
    <t>CPRICEF</t>
  </si>
  <si>
    <t>фактическая цена в валюте (заполняется только для МИДа)</t>
  </si>
  <si>
    <t>NKOLF</t>
  </si>
  <si>
    <t>фактическое кол-во</t>
  </si>
  <si>
    <t>SUMIF</t>
  </si>
  <si>
    <t>фактическая сумма</t>
  </si>
  <si>
    <t>CSUMIF</t>
  </si>
  <si>
    <t>фактическая сумма в валюте (заполняется только для МИДа)</t>
  </si>
  <si>
    <t>PRICER</t>
  </si>
  <si>
    <t>избыток/недостача (цена)</t>
  </si>
  <si>
    <t>CPRICER</t>
  </si>
  <si>
    <t>избыток/недостача (цена) в валюте (заполняется только для МИДа)</t>
  </si>
  <si>
    <t>NKOLR</t>
  </si>
  <si>
    <t>избыток/недостача (кол-во)</t>
  </si>
  <si>
    <t>SUMIR</t>
  </si>
  <si>
    <t>избыток/недостача (сумма)</t>
  </si>
  <si>
    <t>CSUMIR</t>
  </si>
  <si>
    <t>избыток/недостача (сумма) в валюте (заполняется только для МИДа)</t>
  </si>
  <si>
    <t>TYPEREC</t>
  </si>
  <si>
    <t>Numeric</t>
  </si>
  <si>
    <t>тип записи (1 - нал. ИК, 2 - бух. ИК, 3 - карт. МНА)</t>
  </si>
  <si>
    <t>** Total **</t>
  </si>
  <si>
    <t>Structure for table: CurINBASE совпадает с INBASE + поле PNSUM + поле DIGNUM</t>
  </si>
  <si>
    <t>PNSUM</t>
  </si>
  <si>
    <t>первоначальная стоимость в национальной валюте (для МИДа)</t>
  </si>
  <si>
    <t>DIGNUM</t>
  </si>
  <si>
    <t>групповой номер из DIBASE</t>
  </si>
  <si>
    <t>Structure for table: CurINSPIS, CurMNABASE совпадает с INSPIS, MNABASE соотв.</t>
  </si>
  <si>
    <t>""+Iif(Empty(oRep.cSubA1+oRep.cSubA2+oRep.cSubA3+oRep.cSubA4+oRep.cSubA5),RTrim(Left(INVTMP.SUBS,20)),RTrim(Left(INVTMP.SUBS,20))+__cSubAn)</t>
  </si>
  <si>
    <t>ЗАТВЕРДЖЕНО</t>
  </si>
  <si>
    <t>Наказ Міністерства фінансів України</t>
  </si>
  <si>
    <t>17.06.2015  № 572</t>
  </si>
  <si>
    <t>(установа)</t>
  </si>
  <si>
    <t>необоротних активів</t>
  </si>
  <si>
    <r>
      <t>(основні засоби, нематеріальні активи</t>
    </r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>, інші необоротні матеріальні активи, капітальні інвестиції)</t>
    </r>
  </si>
  <si>
    <t>"_____" _________________20___ р.</t>
  </si>
  <si>
    <t xml:space="preserve">на субрахунку(ах) </t>
  </si>
  <si>
    <t>(номер та назва)</t>
  </si>
  <si>
    <t xml:space="preserve">та зберігаються </t>
  </si>
  <si>
    <r>
      <t>(місцезнаходження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>)</t>
    </r>
  </si>
  <si>
    <t xml:space="preserve">станом  на </t>
  </si>
  <si>
    <t xml:space="preserve">        До початку проведення інвентаризації всі видаткові та прибуткові документи на необоротні активи здано в бухгалтерську службу і всі необоротні активи, що надійшли на мою відповідальність, оприбутковано, а ті, що вибули, списано.</t>
  </si>
  <si>
    <t>Матеріально відповідальна особа:</t>
  </si>
  <si>
    <t>"___" _________________20___ р.</t>
  </si>
  <si>
    <t>а) кількість порядкових номерів</t>
  </si>
  <si>
    <t>б) загальна кількість одиниць (фактично)</t>
  </si>
  <si>
    <t>в) вартість (фактично)</t>
  </si>
  <si>
    <t>ґ) вартість за даними бухгалтерського обліку</t>
  </si>
  <si>
    <t xml:space="preserve">     Усі цінності,  пойменовані в цьому інвентаризаційному описі з N_____  до  N_____,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</si>
  <si>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"     Усі цінності,  пойменовані в цьому інвентаризаційному описі з N1  до  N" + LTrim(Str(__nIndex)) + ",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зберіганні."</t>
  </si>
  <si>
    <t xml:space="preserve">     Матеріально відповідальна особа:</t>
  </si>
  <si>
    <t>(ініціали, прізвище)</t>
  </si>
  <si>
    <t>"___"______________20___ р.</t>
  </si>
  <si>
    <t>Інформацію за даними бухгалтерського обліку вніс:</t>
  </si>
  <si>
    <t>________________________</t>
  </si>
  <si>
    <t>__________________________</t>
  </si>
  <si>
    <t>Вказані у даному описі дані перевірив:</t>
  </si>
  <si>
    <t xml:space="preserve"> (ініціали, прізвище)</t>
  </si>
  <si>
    <t>"На підставі розпорядчого документа від "+RP_Date(14, oRep.dOrderDate,,, "UA")+" N"+RTrim(oRep.cOrderNum)+"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обліковуються"</t>
  </si>
  <si>
    <t xml:space="preserve">        На підставі розпорядчого документа від "___" _________________20___ р. N___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</si>
  <si>
    <r>
      <t>1</t>
    </r>
    <r>
      <rPr>
        <vertAlign val="superscript"/>
        <sz val="8"/>
        <rFont val="Times New Roman"/>
        <family val="1"/>
        <charset val="204"/>
      </rPr>
      <t> </t>
    </r>
    <r>
      <rPr>
        <sz val="8"/>
        <rFont val="Times New Roman"/>
        <family val="1"/>
        <charset val="204"/>
      </rPr>
      <t xml:space="preserve">Для оформлення інвентаризації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 листопада 2004 року № 732, зареєстрованим у Міністерстві юстиції України 14 грудня 2004 року за № 1580/10179
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Склад (комора), його (її) фактичне місцезнаходження.</t>
    </r>
  </si>
  <si>
    <r>
      <t xml:space="preserve">3 </t>
    </r>
    <r>
      <rPr>
        <sz val="8"/>
        <rFont val="Arial Cyr"/>
        <charset val="204"/>
      </rPr>
      <t>Графи 11-15 заповнюються бухгалтерською службою.</t>
    </r>
  </si>
  <si>
    <t>Ідентифікаційний код за ЄДРПОУ</t>
  </si>
  <si>
    <t>г) загальна кількість одиниць  за даними</t>
  </si>
  <si>
    <t xml:space="preserve">   бухгалтерського обліку</t>
  </si>
  <si>
    <t>Код_ЕГРПОУ2</t>
  </si>
  <si>
    <t>Код_ЕГРПОУ3</t>
  </si>
  <si>
    <t>Код_ЕГРПОУ4</t>
  </si>
  <si>
    <t>Код_ЕГРПОУ5</t>
  </si>
  <si>
    <t>Код_ЕГРПОУ6</t>
  </si>
  <si>
    <t>Код_ЕГРПОУ7</t>
  </si>
  <si>
    <t>Код_ЕГРПОУ8</t>
  </si>
  <si>
    <t>substr( RP_Find("ORLBASE", "RTrim(ORINN)", "RN", oOpt.OrgRN),2,1)</t>
  </si>
  <si>
    <t>substr( RP_Find("ORLBASE", "RTrim(ORINN)", "RN", oOpt.OrgRN),3,1)</t>
  </si>
  <si>
    <t>substr( RP_Find("ORLBASE", "RTrim(ORINN)", "RN", oOpt.OrgRN),4,1)</t>
  </si>
  <si>
    <t>substr( RP_Find("ORLBASE", "RTrim(ORINN)", "RN", oOpt.OrgRN),5,1)</t>
  </si>
  <si>
    <t>substr( RP_Find("ORLBASE", "RTrim(ORINN)", "RN", oOpt.OrgRN),6,1)</t>
  </si>
  <si>
    <t>substr( RP_Find("ORLBASE", "RTrim(ORINN)", "RN", oOpt.OrgRN),7,1)</t>
  </si>
  <si>
    <t>substr( RP_Find("ORLBASE", "RTrim(ORINN)", "RN", oOpt.OrgRN),8,1)</t>
  </si>
  <si>
    <t>Код_ЕГРПОУ</t>
  </si>
  <si>
    <t>substr( RP_Find("ORLBASE", "RTrim(ORINN)", "RN", oOpt.OrgRN),1,1)</t>
  </si>
  <si>
    <t>Должность_МО</t>
  </si>
  <si>
    <t>ФИО_МО</t>
  </si>
  <si>
    <t xml:space="preserve"> RP_Find("ORLBASE", "Iif(ORTYPE = 0,AllTrim(ORNAM), Left(AllTrim(ORFNAM), 1) + '. ' + Left(AllTrim(ORPNAM), 1) + '. ' + AllTrim(ORNAM))", "RN", oRep.cMOL)</t>
  </si>
  <si>
    <t>"'" + Iif(nKolKomMembers&lt;1,"", RP_Find("ORLBASE", "Iif(ORTYPE = 0,AllTrim(ORNAM), Left(AllTrim(ORFNAM), 1) + '. ' + Left(AllTrim(ORPNAM), 1) + '. ' + AllTrim(ORNAM))", "RN", aKomMember[1,1]))</t>
  </si>
  <si>
    <t>"'" + Iif(nKolKomMembers&lt;2,"",RP_Find("ORLBASE", "Iif(ORTYPE = 0,AllTrim(ORNAM), Left(AllTrim(ORFNAM), 1) + '. ' + Left(AllTrim(ORPNAM), 1) + '. ' + AllTrim(ORNAM))", "RN", aKomMember[2,1]))</t>
  </si>
  <si>
    <t>"'" + Iif(nKolKomMembers&lt;3,"",RP_Find("ORLBASE", "Iif(ORTYPE = 0,AllTrim(ORNAM), Left(AllTrim(ORFNAM), 1) + '. ' + Left(AllTrim(ORPNAM), 1) + '. ' + AllTrim(ORNAM))", "RN", aKomMember[3,1]))</t>
  </si>
  <si>
    <t>"'" + Iif(nKolKomMembers&lt;4,"",RP_Find("ORLBASE", "Iif(ORTYPE = 0,AllTrim(ORNAM), Left(AllTrim(ORFNAM), 1) + '. ' + Left(AllTrim(ORPNAM), 1) + '. ' + AllTrim(ORNAM))", "RN", aKomMember[4,1]))</t>
  </si>
  <si>
    <t>"'" + Iif(nKolKomMembers&lt;5,"",RP_Find("ORLBASE", "Iif(ORTYPE = 0,AllTrim(ORNAM), Left(AllTrim(ORFNAM), 1) + '. ' + Left(AllTrim(ORPNAM), 1) + '. ' + AllTrim(ORNAM))", "RN", aKomMember[5,1]))</t>
  </si>
  <si>
    <t>"'" + Iif(nKolKomMembers&lt;6,"",RP_Find("ORLBASE", "Iif(ORTYPE = 0,AllTrim(ORNAM), Left(AllTrim(ORFNAM), 1) + '. ' + Left(AllTrim(ORPNAM), 1) + '. ' + AllTrim(ORNAM))", "RN", aKomMember[6,1]))</t>
  </si>
  <si>
    <t>"'" + Iif(nKolKomMembers&lt;7,"",RP_Find("ORLBASE", "Iif(ORTYPE = 0,AllTrim(ORNAM), Left(AllTrim(ORFNAM), 1) + '. ' + Left(AllTrim(ORPNAM), 1) + '. ' + AllTrim(ORNAM))", "RN", aKomMember[7,1]))</t>
  </si>
  <si>
    <t>"'" + Iif(nKolKomMembers&lt;8,"",RP_Find("ORLBASE", "Iif(ORTYPE = 0,AllTrim(ORNAM), Left(AllTrim(ORFNAM), 1) + '. ' + Left(AllTrim(ORPNAM), 1) + '. ' + AllTrim(ORNAM))", "RN", aKomMember[8,1]))</t>
  </si>
  <si>
    <t>"'" + Iif(nKolKomMembers&lt;9,"",RP_Find("ORLBASE", "Iif(ORTYPE = 0,AllTrim(ORNAM), Left(AllTrim(ORFNAM), 1) + '. ' + Left(AllTrim(ORPNAM), 1) + '. ' + AllTrim(ORNAM))", "RN", aKomMember[9,1]))</t>
  </si>
  <si>
    <t>"'" + Iif(nKolKomMembers&lt;10,"",RP_Find("ORLBASE", "Iif(ORTYPE = 0,AllTrim(ORNAM), Left(AllTrim(ORFNAM), 1) + '. ' + Left(AllTrim(ORPNAM), 1) + '. ' + AllTrim(ORNAM))", "RN", aKomMember[10,1]))</t>
  </si>
  <si>
    <t xml:space="preserve"> RP_Find("ORLBASE", " Left(AllTrim(ORFNAM), 1) + '. ' + Left(AllTrim(ORPNAM), 1) + '. ' + AllTrim(ORNAM)", "RN", oRep.cKomHead)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</si>
  <si>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</si>
  <si>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</si>
  <si>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</si>
  <si>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первісна (переоцінена) вартість</t>
  </si>
  <si>
    <t xml:space="preserve">Відмітка
про
вибуття
</t>
  </si>
  <si>
    <t xml:space="preserve">сума зносу
(накопиченої амортизації)
</t>
  </si>
  <si>
    <t xml:space="preserve">балансова вартість </t>
  </si>
  <si>
    <t>строк корисного використання</t>
  </si>
  <si>
    <t>Х</t>
  </si>
  <si>
    <t>nGrafa16</t>
  </si>
  <si>
    <t>Інші відомості</t>
  </si>
  <si>
    <t>nGrafa12</t>
  </si>
  <si>
    <t>RowCell("nGrafa12")</t>
  </si>
  <si>
    <t>RowCell("nGrafa11")</t>
  </si>
  <si>
    <t>"'" + RTrim(INVTMP.MEMNE)</t>
  </si>
  <si>
    <t>nGrafa15</t>
  </si>
  <si>
    <t>__cSrok</t>
  </si>
  <si>
    <t>__nTotalKolB</t>
  </si>
  <si>
    <t>__nTotalSumB</t>
  </si>
  <si>
    <t>Всего_колво_бух</t>
  </si>
  <si>
    <t>AllTrim(RP_PROP(__nTotalKolB, "NOCUR0",, "0000", "UA"))</t>
  </si>
  <si>
    <t>AllTrim(RP_PROP(__nTotalSumB, "",, "0000", "UA"))</t>
  </si>
  <si>
    <t>Всего_сумма_бух</t>
  </si>
  <si>
    <r>
      <t>за даними бухгалтерського обліку</t>
    </r>
    <r>
      <rPr>
        <b/>
        <vertAlign val="superscript"/>
        <sz val="10"/>
        <rFont val="Arial Cyr"/>
        <charset val="204"/>
      </rPr>
      <t>3</t>
    </r>
  </si>
  <si>
    <t>__Izgot</t>
  </si>
  <si>
    <t>"'" + __cDatv+" "+__Izgot</t>
  </si>
  <si>
    <t>Iif(InList(INVTMP.TYPEREC, 1, 2),RP_FIND("ORLBASE","ORNAM","RN",CurINBASE.Izgot), __Izgot)</t>
  </si>
  <si>
    <t>Один. вимір.</t>
  </si>
  <si>
    <t>Iif(InList(INVTMP.TYPEREC, 1, 2) and not Eof("CurINSPIS"), Iif(not Empty(CurINSPIS.DATV), LTrim(Str(Year(CurINSPIS.DATV))), DTOC(CurINSPIS.DATE)), __cDatv)</t>
  </si>
  <si>
    <t>Iif(INVTMP.TYPEREC = 3, Iif(not Empty(CurMNABASE.DATV), LTrim(Str(Year(CurMNABASE.DATV))), DTOC(CurMNABASE.DATU)), __cDatv)</t>
  </si>
  <si>
    <t>Iif(InList(INVTMP.TYPEREC, 1, 2) and Eof("CurINSPIS"), Iif(not Empty(CurINBASE.DATV), LTrim(Str(Year(CurINBASE.DATV))), DTOC(INVTMP.IDAT)), __cDatv)</t>
  </si>
  <si>
    <t>__nSum</t>
  </si>
  <si>
    <t>Iif(InList(INVTMP.TYPEREC, 1, 2) and Eof("CurINSPIS"), CurINBASE.NSUM - CurINBASE.OSTS, __nSum)</t>
  </si>
  <si>
    <t>Iif(InList(INVTMP.TYPEREC, 1, 2) and not Eof("CurINSPIS"), Iif(__nNkol &gt; CurINSPIS.NKOL, (CurINBASE.NSUM - CurINBASE.OSTS) * CurINSPIS.NKOL / CurINBASE.NKOL, __nSizn), __nSum)</t>
  </si>
  <si>
    <t>Iif(INVTMP.TYPEREC = 3, CurMNABASE.BSUM - CurMNABASE.SUMOST, __nSum)</t>
  </si>
  <si>
    <t>nGrafa13</t>
  </si>
  <si>
    <t>__nSizn</t>
  </si>
  <si>
    <t>Iif(InList(INVTMP.TYPEREC, 1, 2) and (nNumber2 = 1), CurINBASE.NSUM - CurINBASE.OSTS, __nSizn)</t>
  </si>
  <si>
    <t>__nNkol</t>
  </si>
  <si>
    <t>Iif(InList(INVTMP.TYPEREC, 1, 2) and (nNumber2 = 1), CurINBASE.NKOL, __nNkol)</t>
  </si>
  <si>
    <t>nTotal_13</t>
  </si>
  <si>
    <t>RangeSum("nGrafa_13")</t>
  </si>
  <si>
    <t>nGrafa_13</t>
  </si>
  <si>
    <t>RowCell("nGrafa13")</t>
  </si>
  <si>
    <t>nTotal1_13</t>
  </si>
  <si>
    <t>nGrafa14</t>
  </si>
  <si>
    <t>__nOst</t>
  </si>
  <si>
    <t>__nSost</t>
  </si>
  <si>
    <t>Iif(InList(INVTMP.TYPEREC, 1, 2) and (nNumber2 = 1),  CurINBASE.OSTS, __nSost)</t>
  </si>
  <si>
    <t>nGrafa_14</t>
  </si>
  <si>
    <t>RowCell("nGrafa14")</t>
  </si>
  <si>
    <t>nTotal1_14</t>
  </si>
  <si>
    <t>RangeSum("nGrafa_14")</t>
  </si>
  <si>
    <t>nTotal_14</t>
  </si>
  <si>
    <t>"'" + Iif(not Empty(__cSrok),__cSrok,"")</t>
  </si>
  <si>
    <t>Iif(INVTMP.TYPEREC = 3, alltrim(str(CurMNABASE.YEARS))+'/'+alltrim(str(CurMNABASE.MONTHS)), __cSrok)</t>
  </si>
  <si>
    <t>Iif(INVTMP.TYPEREC=2,RP_Find("INBBASE","alltrim(str(KOLYEAR))+'/'+alltrim(str(KOLMON))","RP",CurINBASE.RN), __cSrok)</t>
  </si>
  <si>
    <t>__nSBuh</t>
  </si>
  <si>
    <t>INVTMP.SUMI</t>
  </si>
  <si>
    <t>Iif(InList(INVTMP.TYPEREC, 1, 2) and Eof("CurINSPIS") and not Empty(__nSbuh),  CurINBASE.OSTS, __nOst)</t>
  </si>
  <si>
    <t>Iif(InList(INVTMP.TYPEREC, 1, 2) and not Eof("CurINSPIS") and not Empty(__nSbuh), Iif(__nNkol &gt; CurINSPIS.NKOL, (CurINBASE.OSTS) * CurINSPIS.NKOL / CurINBASE.NKOL, __nSost), __nOst)</t>
  </si>
  <si>
    <t>Iif(INVTMP.TYPEREC = 3 and not Empty(__nSbuh),CurMNABASE.SUMOST, __nOst)</t>
  </si>
  <si>
    <t>Iif(lBudget and InList(INVTMP.TYPEREC, 1, 2) and Eof("CurINSPIS"), RTrim(Left(CurINBASE.ACCS, oOpt.nInumSubsLen)) + AllTrim(CurINBASE.DIGNUM) + PadL(CurINBASE.INUM, Max(oOpt.nInumMinLen, Len(Transform(CurINBASE.INUM))), "0"), __cInum)</t>
  </si>
  <si>
    <t>Iif(lBudget and (INVTMP.TYPEREC = 3), RTrim(Left(CurMNABASE.ACCS, oOpt.nMnaSubsLen)) + LTrim(Str(CurMNABASE.GNUM)) + PadL(CurMNABASE.INUM, Max(oOpt.nMNAMinLen, Len(Transform(CurMNABASE.INUM))), "0"), __cInum)</t>
  </si>
  <si>
    <t>Iif(lBudget and InList(INVTMP.TYPEREC, 1, 2) and not Eof("CurINSPIS"), RTrim(Left(CurINBASE.ACCS, oOpt.nInumSubsLen)) + AllTrim(CurINBASE.DIGNUM) + PadL(CurINSPIS.INUM, Max(oOpt.nInumMinLen, Len(Transform(CurINSPIS.INUM))), "0"), __cInum)</t>
  </si>
  <si>
    <t>Iif((nNumber1 = 1) and (nNumber2 = 1), Iif(oRep.nTypeUsed=1 and INVTMP.NKOL&lt;&gt;0 and INVTMP.TYPEREC=2, (INVTMP.SUMI/INVTMP.NKOL)*INVTMP.UNUSABLE,iif(oRep.nTypeUsed=2 and INVTMP.NKOL&lt;&gt;0 and INVTMP.TYPEREC=2,(INVTMP.SUMI/INVTMP.NKOL)*(INVTMP.NKOL-INVTMP.UNUSABLE),INVTMP.SUMI)), 0)</t>
  </si>
  <si>
    <t>Iif((nNumber1 = 1) and (nNumber2 = 1),Iif(oRep.nTypeUsed=1,INVTMP.UNUSABLE,Iif(oRep.nTypeUsed=2 and INVTMP.TYPEREC=2,INVTMP.NKOL-INVTMP.UNUSABLE,INVTMP.NKOL)), 0)</t>
  </si>
  <si>
    <t>Iif((nNumber1 = 1) and (nNumber2 = 1),Iif(oRep.nTypeUsed=1 and INVTMP.NKOLF&lt;&gt;0 and INVTMP.TYPEREC=2, (INVTMP.SUMIF/INVTMP.NKOLF)*INVTMP.UNUSABLE,iif(oRep.nTypeUsed=2 and INVTMP.NKOLF&lt;&gt;0 and INVTMP.TYPEREC=2,(INVTMP.SUMIF/INVTMP.NKOLF)*(INVTMP.NKOLF-INVTMP.UNUSABLE),INVTMP.SUMIF)), 0)</t>
  </si>
  <si>
    <t>Iif((nNumber1 = 1) and (nNumber2 = 1), Iif(oRep.nTypeUsed=1,INVTMP.UNUSABLE,Iif(oRep.nTypeUsed=2 and INVTMP.TYPEREC=2,INVTMP.NKOLF-INVTMP.UNUSABLE,INVTMP.NKOLF)), 0)</t>
  </si>
  <si>
    <t>__nTotalKol + Iif((nNumber1 = 1) and (nNumber2 = 1),  Iif(oRep.nTypeUsed=1,INVTMP.UNUSABLE,Iif(oRep.nTypeUsed=2 and INVTMP.TYPEREC=2,INVTMP.NKOLF-INVTMP.UNUSABLE,INVTMP.NKOLF)), 0)</t>
  </si>
  <si>
    <t>__nTotalKolB + Iif((nNumber1 = 1) and (nNumber2 = 1), Iif(oRep.nTypeUsed=1,INVTMP.UNUSABLE,Iif(oRep.nTypeUsed=2 and INVTMP.TYPEREC=2,INVTMP.NKOL-INVTMP.UNUSABLE,INVTMP.NKOL)), 0)</t>
  </si>
  <si>
    <t>__nTotalSum + Iif((nNumber1 = 1) and (nNumber2 = 1), Iif(oRep.nTypeUsed=1 and INVTMP.NKOLF&lt;&gt;0 and INVTMP.TYPEREC=2, (INVTMP.SUMIF/INVTMP.NKOLF)*INVTMP.UNUSABLE,iif(oRep.nTypeUsed=2 and INVTMP.NKOLF&lt;&gt;0 and INVTMP.TYPEREC=2,(INVTMP.SUMIF/INVTMP.NKOLF)*(INVTMP.NKOLF-INVTMP.UNUSABLE),INVTMP.SUMIF)), 0)</t>
  </si>
  <si>
    <t>__nTotalSumB + Iif((nNumber1 = 1) and (nNumber2 = 1), Iif(oRep.nTypeUsed=1 and INVTMP.NKOL&lt;&gt;0 and INVTMP.TYPEREC=2, (INVTMP.SUMI/INVTMP.NKOL)*INVTMP.UNUSABLE,iif(oRep.nTypeUsed=2 and INVTMP.NKOL&lt;&gt;0 and INVTMP.TYPEREC=2,(INVTMP.SUMI/INVTMP.NKOL)*(INVTMP.NKOL-INVTMP.UNUSABLE),INVTMP.SUMI)), 0)</t>
  </si>
  <si>
    <t>Вывод номенклатурного номера (мнемокод ТМЦ или артикул)</t>
  </si>
  <si>
    <t>Rp_Find("NOBASE", "AllTrim(NOMNE)", "RN", INVTMP.Nom_RN)</t>
  </si>
  <si>
    <t>RTrim(INVTMP.ARTIKUL)</t>
  </si>
  <si>
    <t>КНП БРР "Броварський районний центр ПМСД"</t>
  </si>
  <si>
    <t/>
  </si>
  <si>
    <t>за даними бухгалтерського обліку3</t>
  </si>
  <si>
    <t>Требухів дільн.лікарня - Зуйко  , рахунок 1113</t>
  </si>
  <si>
    <t>Бак емальов 20л
ціна: 39,0000
""</t>
  </si>
  <si>
    <t>11136046</t>
  </si>
  <si>
    <t>шт.</t>
  </si>
  <si>
    <t>0/0</t>
  </si>
  <si>
    <t>Банкетки
ціна: 40,9000</t>
  </si>
  <si>
    <t>11136199</t>
  </si>
  <si>
    <t>Відро 8л
ціна: 8,4000</t>
  </si>
  <si>
    <t>11136058</t>
  </si>
  <si>
    <t>Відро емальоване
ціна: 47,5000</t>
  </si>
  <si>
    <t>Відро педальне
ціна: 5,5000</t>
  </si>
  <si>
    <t>Вішалка
ціна: 12,3333</t>
  </si>
  <si>
    <t>11136254</t>
  </si>
  <si>
    <t>Вішалка стояча
ціна: 12,8000</t>
  </si>
  <si>
    <t>Ваги
ціна: 120,0000</t>
  </si>
  <si>
    <t>11136793</t>
  </si>
  <si>
    <t>Ванна
ціна: 10,0000</t>
  </si>
  <si>
    <t>11136504</t>
  </si>
  <si>
    <t>Вешалка настінна
ціна: 1,0000</t>
  </si>
  <si>
    <t xml:space="preserve">Викрутка індикатор
ціна: </t>
  </si>
  <si>
    <t>Вилки
ціна: 0,5593</t>
  </si>
  <si>
    <t>11136018</t>
  </si>
  <si>
    <t>Вогнегасник ОП-2
ціна: 100,0000</t>
  </si>
  <si>
    <t>11136122</t>
  </si>
  <si>
    <t>Водонагрівач ІСFА
ціна: 416,0000</t>
  </si>
  <si>
    <t>11136410</t>
  </si>
  <si>
    <t>Граблі
ціна: 14,0000</t>
  </si>
  <si>
    <t>11136326</t>
  </si>
  <si>
    <t>Дзеркало
ціна: 8,0914</t>
  </si>
  <si>
    <t>11136001</t>
  </si>
  <si>
    <t>Дрель
ціна: 225,0000</t>
  </si>
  <si>
    <t>11136060</t>
  </si>
  <si>
    <t>Карнізи
ціна: 11,3666</t>
  </si>
  <si>
    <t>11136240</t>
  </si>
  <si>
    <t>Каструлі алюмініеві різні
ціна: 5,2500</t>
  </si>
  <si>
    <t>11136266</t>
  </si>
  <si>
    <t>Каструля 40л
ціна: 104,6667</t>
  </si>
  <si>
    <t>11136229</t>
  </si>
  <si>
    <t>Крісло для відпочинку
ціна: 56,2500</t>
  </si>
  <si>
    <t>11136694</t>
  </si>
  <si>
    <t>Крісло зрітельного зала
ціна: 24,5385</t>
  </si>
  <si>
    <t>Кушетки
ціна: 35,5850</t>
  </si>
  <si>
    <t>11136177</t>
  </si>
  <si>
    <t>Ліжко доросле
ціна: 33,0652</t>
  </si>
  <si>
    <t>11136075</t>
  </si>
  <si>
    <t>Лічильник д\холод води
ціна: 207,0000</t>
  </si>
  <si>
    <t>11136420</t>
  </si>
  <si>
    <t>Лічильник д\холод води
ціна: 95,0000</t>
  </si>
  <si>
    <t>Ложка
ціна: 1,0000</t>
  </si>
  <si>
    <t>11136006</t>
  </si>
  <si>
    <t>Ложки столові
ціна: 0,5538</t>
  </si>
  <si>
    <t>11136004</t>
  </si>
  <si>
    <t>Ложки чайні
ціна: 0,1897</t>
  </si>
  <si>
    <t>11136003</t>
  </si>
  <si>
    <t>Мойка
ціна: 9,6000</t>
  </si>
  <si>
    <t>11136738</t>
  </si>
  <si>
    <t>Насос ВНИМ
ціна: 57,0000</t>
  </si>
  <si>
    <t>11136084</t>
  </si>
  <si>
    <t>Насос для води
ціна: 501,0000</t>
  </si>
  <si>
    <t>Насосна станція
ціна: 780,0000</t>
  </si>
  <si>
    <t>11136947</t>
  </si>
  <si>
    <t>Плита газова
ціна: 78,0000</t>
  </si>
  <si>
    <t>11136440</t>
  </si>
  <si>
    <t>Плита газова Арістон
ціна: 800,0000</t>
  </si>
  <si>
    <t>Пральна машина
ціна: 307,0000</t>
  </si>
  <si>
    <t>11137017</t>
  </si>
  <si>
    <t>Пульт керуван насосом на сверд
ціна: 337,0000</t>
  </si>
  <si>
    <t>11136985</t>
  </si>
  <si>
    <t>Сковорода ал
ціна: 1,0000</t>
  </si>
  <si>
    <t>11136632</t>
  </si>
  <si>
    <t>Сокира
ціна: 108,0000</t>
  </si>
  <si>
    <t>11136052</t>
  </si>
  <si>
    <t>Стіл 1-но тумб.
ціна: 312,0000</t>
  </si>
  <si>
    <t>11136234</t>
  </si>
  <si>
    <t>Стіл журнальний
ціна: 24,0000</t>
  </si>
  <si>
    <t>11136225</t>
  </si>
  <si>
    <t>Стіл з гігіїнічн покритттям
ціна: 7,3333</t>
  </si>
  <si>
    <t>Стіл обідній
ціна: 24,6000</t>
  </si>
  <si>
    <t>Стіл пеленальний
ціна: 70,0000</t>
  </si>
  <si>
    <t>Стіл письмовий
ціна: 341,2000</t>
  </si>
  <si>
    <t>Стільці
ціна: 26,5000</t>
  </si>
  <si>
    <t>Стільці столярні
ціна: 16,1244</t>
  </si>
  <si>
    <t>Столи
ціна: 22,0000</t>
  </si>
  <si>
    <t>Столи різні
ціна: 17,2500</t>
  </si>
  <si>
    <t>Стремянка
ціна: 97,0000</t>
  </si>
  <si>
    <t>11136083</t>
  </si>
  <si>
    <t>Табличка вивіска на двері
ціна: 7,8159</t>
  </si>
  <si>
    <t>11136043</t>
  </si>
  <si>
    <t>Табуретки
ціна: 92,5924</t>
  </si>
  <si>
    <t>11136152</t>
  </si>
  <si>
    <t>Тарілки-миски н\с
ціна: 2,2772</t>
  </si>
  <si>
    <t>11136010</t>
  </si>
  <si>
    <t>Тарелки-миски н/с
ціна: 1,4286</t>
  </si>
  <si>
    <t>Тачка садова
ціна: 20,0000</t>
  </si>
  <si>
    <t>11136051</t>
  </si>
  <si>
    <t>Телефонний апарат
ціна: 29,6650</t>
  </si>
  <si>
    <t>11137018</t>
  </si>
  <si>
    <t>Тиски слюсарні
ціна: 12,0000</t>
  </si>
  <si>
    <t>11136413</t>
  </si>
  <si>
    <t>Тумба приліжкова
ціна: 210,0000</t>
  </si>
  <si>
    <t>11136215</t>
  </si>
  <si>
    <t>Тумба приліжкова
ціна: 192,5000</t>
  </si>
  <si>
    <t>Тумбочки
ціна: 93,3636</t>
  </si>
  <si>
    <t>Тюль 3 м
ціна: 61,4000</t>
  </si>
  <si>
    <t>11136236</t>
  </si>
  <si>
    <t>Тюль метри
ціна: 10,2222</t>
  </si>
  <si>
    <t>м.</t>
  </si>
  <si>
    <t>Холодильник Снайге
ціна: 900,0000</t>
  </si>
  <si>
    <t>11137022</t>
  </si>
  <si>
    <t>Шафа
ціна: 89,0000</t>
  </si>
  <si>
    <t>11136016</t>
  </si>
  <si>
    <t>Шафа б\у
ціна: 83,3300</t>
  </si>
  <si>
    <t>Шафа медична
ціна: 169,2500</t>
  </si>
  <si>
    <t>Швейна машина
ціна: 63,0000</t>
  </si>
  <si>
    <t>11137008</t>
  </si>
  <si>
    <t>Ширма 4 секційна
ціна: 14,4000</t>
  </si>
  <si>
    <t>11136178</t>
  </si>
  <si>
    <t>Шкаф металевий
ціна: 51,5000</t>
  </si>
  <si>
    <t>Штори-жалюзі
ціна: 89,7516</t>
  </si>
  <si>
    <t>11136270</t>
  </si>
  <si>
    <t>Разом за рахунком 1113</t>
  </si>
  <si>
    <t>Требухів дільн.лікарня - Зуйко  , рахунок 1113.1</t>
  </si>
  <si>
    <t>Бак оцинк
ціна: 50,0000</t>
  </si>
  <si>
    <t>Крісло м`яке
ціна: 100,0000</t>
  </si>
  <si>
    <t>Підставка д.квітів
ціна: 40,0000</t>
  </si>
  <si>
    <t>11136481</t>
  </si>
  <si>
    <t>Тумба вертушка
ціна: 100,0000</t>
  </si>
  <si>
    <t>Разом за рахунком 1113.1</t>
  </si>
  <si>
    <t>Требухів дільн.лікарня - Зуйко  , рахунок 1114</t>
  </si>
  <si>
    <t>Матрац
ціна: 4,9483</t>
  </si>
  <si>
    <t>11140036</t>
  </si>
  <si>
    <t>Наволочки верхні
ціна: 5,1684</t>
  </si>
  <si>
    <t>11140010</t>
  </si>
  <si>
    <t>Одіяло п/ш
ціна: 10,2224</t>
  </si>
  <si>
    <t>11140009</t>
  </si>
  <si>
    <t>Підодіяльник
ціна: 42,6667</t>
  </si>
  <si>
    <t>11140142</t>
  </si>
  <si>
    <t>Подушка
ціна: 5,1591</t>
  </si>
  <si>
    <t>11140011</t>
  </si>
  <si>
    <t>Простинь доросла
ціна: 19,1111</t>
  </si>
  <si>
    <t>11140135</t>
  </si>
  <si>
    <t>Разом за рахунком 1114</t>
  </si>
  <si>
    <t xml:space="preserve">Разом за Требухів дільн.лікарня - Зуйко  </t>
  </si>
  <si>
    <t>с.Требухiв  МА ЗПСМ  Зуйкова С. І.  , рахунок 1014</t>
  </si>
  <si>
    <t>Бензотример
ціна: 1824,0000</t>
  </si>
  <si>
    <t>101490069</t>
  </si>
  <si>
    <t>шт</t>
  </si>
  <si>
    <t>10/0</t>
  </si>
  <si>
    <t>Водонагрiвач 150л
ціна: 2111,0000</t>
  </si>
  <si>
    <t>101490059</t>
  </si>
  <si>
    <t>Водонагрiвач 80л
ціна: 1596,0000</t>
  </si>
  <si>
    <t>101490060</t>
  </si>
  <si>
    <t>Газова плита Брест
ціна: 1675,0000</t>
  </si>
  <si>
    <t>101490050</t>
  </si>
  <si>
    <t>Ел. м'ясорубка
ціна: 183,0000</t>
  </si>
  <si>
    <t>101491546</t>
  </si>
  <si>
    <t>Коректор обл.газу
ціна: 11681,0000</t>
  </si>
  <si>
    <t>101447037</t>
  </si>
  <si>
    <t>Котел КПЇ-60
ціна: 827,0000</t>
  </si>
  <si>
    <t>101493020</t>
  </si>
  <si>
    <t>Котел ОАГВ
ціна: 139,0000</t>
  </si>
  <si>
    <t>101492538</t>
  </si>
  <si>
    <t>101492539</t>
  </si>
  <si>
    <t>Морозильник Iндезiт
ціна: 2435,0000</t>
  </si>
  <si>
    <t>101490080</t>
  </si>
  <si>
    <t>Насос 4SR 2М\10
ціна: 3033,0000</t>
  </si>
  <si>
    <t>101440017</t>
  </si>
  <si>
    <t>Плита газова БГI-2
ціна: 589,0000</t>
  </si>
  <si>
    <t>101491545</t>
  </si>
  <si>
    <t>Промис. лiчильник газу
ціна: 2494,0000</t>
  </si>
  <si>
    <t>101496544</t>
  </si>
  <si>
    <t>Промис. лiчильник газу
ціна: 2595,0000</t>
  </si>
  <si>
    <t>101446541</t>
  </si>
  <si>
    <t>Холодильна камера
ціна: 670,0000</t>
  </si>
  <si>
    <t>101491540</t>
  </si>
  <si>
    <t>Холодильник Донбас
ціна: 332,0000</t>
  </si>
  <si>
    <t>101491539</t>
  </si>
  <si>
    <t>Центрифуга
ціна: 346,0000</t>
  </si>
  <si>
    <t>101491537</t>
  </si>
  <si>
    <t>Центрифуга Ц10
ціна: 268,0000</t>
  </si>
  <si>
    <t>101491531</t>
  </si>
  <si>
    <t>Шкаф холодильний ШХ-0.5
ціна: 353,0000</t>
  </si>
  <si>
    <t>101491534</t>
  </si>
  <si>
    <t>Шкаф холодильний ШХ1.12
ціна: 510,0000</t>
  </si>
  <si>
    <t>101491543</t>
  </si>
  <si>
    <t>Шкаф холодильний ШХС-0.5
ціна: 385,0000</t>
  </si>
  <si>
    <t>101491533</t>
  </si>
  <si>
    <t>Разом за рахунком 1014</t>
  </si>
  <si>
    <t>с.Требухiв  МА ЗПСМ  Зуйкова С. І.  , рахунок 1016</t>
  </si>
  <si>
    <t>Шкаф карточний
ціна: 38,0000</t>
  </si>
  <si>
    <t>101630445</t>
  </si>
  <si>
    <t>Шкаф книжний
ціна: 40,0000</t>
  </si>
  <si>
    <t>101630388</t>
  </si>
  <si>
    <t>Шкаф медичний
ціна: 42,0000</t>
  </si>
  <si>
    <t>101630469</t>
  </si>
  <si>
    <t>101630470</t>
  </si>
  <si>
    <t>101630471</t>
  </si>
  <si>
    <t>101630472</t>
  </si>
  <si>
    <t>Разом за рахунком 1016</t>
  </si>
  <si>
    <t xml:space="preserve">Разом за с.Требухiв  МА ЗПСМ  Зуйкова С. І.  </t>
  </si>
  <si>
    <t>с.Требухів  МАЗПСМ  ЗУЙКОВА С.  , рахунок 1014</t>
  </si>
  <si>
    <t>Водонагрiвач GBF-80L
ціна: 1699,0000</t>
  </si>
  <si>
    <t>101490103</t>
  </si>
  <si>
    <t>Комп'ютер в к-те
ціна: 5422,0000</t>
  </si>
  <si>
    <t>101490066</t>
  </si>
  <si>
    <t>Машина  пральна LC  FH4 U1 TBS4
ціна: 19998,9600</t>
  </si>
  <si>
    <t>101480001</t>
  </si>
  <si>
    <t>Машина пральна LG
ціна: 4450,0000</t>
  </si>
  <si>
    <t>101490052</t>
  </si>
  <si>
    <t>Ноутбук Acer ES1-533-P4ZP
ціна: 12300,0000</t>
  </si>
  <si>
    <t>101460010</t>
  </si>
  <si>
    <t>101460011</t>
  </si>
  <si>
    <t>Ноутбук Леново вiндовс 8.1
ціна: 9735,0000</t>
  </si>
  <si>
    <t>101482015</t>
  </si>
  <si>
    <t>Решiтка металева вiк.
ціна: 1033,0000</t>
  </si>
  <si>
    <t>101433014</t>
  </si>
  <si>
    <t>Холодильник
ціна: 1737,0000</t>
  </si>
  <si>
    <t>101490043</t>
  </si>
  <si>
    <t>Холодильник Iндезiт
ціна: 1985,0000</t>
  </si>
  <si>
    <t>101490078</t>
  </si>
  <si>
    <t>Холодильник Занусi
ціна: 2585,0000</t>
  </si>
  <si>
    <t>101490079</t>
  </si>
  <si>
    <t>Холодильник Мiнськ
ціна: 2444,0000</t>
  </si>
  <si>
    <t>101490051</t>
  </si>
  <si>
    <t>Холодильник Мiнськ
ціна: 2729,0000</t>
  </si>
  <si>
    <t>101490098</t>
  </si>
  <si>
    <t>с.Требухів  МАЗПСМ  ЗУЙКОВА С.  , рахунок 1015</t>
  </si>
  <si>
    <t>Автомоб.легк.спец.Opel Combo
ціна: 143762,0000</t>
  </si>
  <si>
    <t>101510138</t>
  </si>
  <si>
    <t>Автомобiль швидкоi допомоги
ціна: 49826,0000</t>
  </si>
  <si>
    <t>101510137</t>
  </si>
  <si>
    <t>Разом за рахунком 1015</t>
  </si>
  <si>
    <t>с.Требухів  МАЗПСМ  ЗУЙКОВА С.  , рахунок 1016</t>
  </si>
  <si>
    <t>Драбина 3х секцiйна
ціна: 1502,0000</t>
  </si>
  <si>
    <t>101630068</t>
  </si>
  <si>
    <t>Контейнер металевий для смiття
ціна: 1550,0000</t>
  </si>
  <si>
    <t>101630060</t>
  </si>
  <si>
    <t>101630061</t>
  </si>
  <si>
    <t>101630062</t>
  </si>
  <si>
    <t>Кушетка
ціна: 1242,0000</t>
  </si>
  <si>
    <t>101630025</t>
  </si>
  <si>
    <t>101630026</t>
  </si>
  <si>
    <t>Кушетка
ціна: 1243,0000</t>
  </si>
  <si>
    <t>101630027</t>
  </si>
  <si>
    <t>101630028</t>
  </si>
  <si>
    <t>с.Требухів  МАЗПСМ  ЗУЙКОВА С.  , рахунок 1113</t>
  </si>
  <si>
    <t>Інгалятор компресорний Omron  C 28P
ціна: 1699,2000</t>
  </si>
  <si>
    <t>11138077</t>
  </si>
  <si>
    <t>Антресоль
ціна: 582,3333</t>
  </si>
  <si>
    <t>11136516</t>
  </si>
  <si>
    <t>Апарат Easy Touch для вимірювання  рівня глюкози /холестерину в крові
ціна: 920,0000</t>
  </si>
  <si>
    <t>111381099</t>
  </si>
  <si>
    <t>Багор
ціна: 50,0000</t>
  </si>
  <si>
    <t>11136707</t>
  </si>
  <si>
    <t>Бутербродниця
ціна: 6,1100</t>
  </si>
  <si>
    <t>11136811</t>
  </si>
  <si>
    <t>Ваги  медичні до 180кг
ціна: 410,0000</t>
  </si>
  <si>
    <t>11137244</t>
  </si>
  <si>
    <t>Ваги дитячі
ціна: 26,0000</t>
  </si>
  <si>
    <t>Ваги електронні  дитячі
ціна: 1390,0000</t>
  </si>
  <si>
    <t>11137243</t>
  </si>
  <si>
    <t>Ваги електронні дитячі
ціна: 300,0000</t>
  </si>
  <si>
    <t>Вивіска в алюм. рамі 400*600мм(Назва медичного закладу)
ціна: 540,0000</t>
  </si>
  <si>
    <t>11137215</t>
  </si>
  <si>
    <t>Вогнегасник
ціна: 137,5000</t>
  </si>
  <si>
    <t>11136012</t>
  </si>
  <si>
    <t>Вогнегасник ВВК-1,4
ціна: 370,0000</t>
  </si>
  <si>
    <t>11137425</t>
  </si>
  <si>
    <t>Вогнегасник ВП-2
ціна: 166,0000</t>
  </si>
  <si>
    <t>11137423</t>
  </si>
  <si>
    <t>Дзеркало
ціна: 8,0900</t>
  </si>
  <si>
    <t>Ел.плита
ціна: 109,0000</t>
  </si>
  <si>
    <t>11136227</t>
  </si>
  <si>
    <t>Електро утюг
ціна: 12,5000</t>
  </si>
  <si>
    <t>11136048</t>
  </si>
  <si>
    <t>Жалюзі вертикальні
ціна: 97,0209</t>
  </si>
  <si>
    <t>11136185</t>
  </si>
  <si>
    <t>м.кв.</t>
  </si>
  <si>
    <t>Калькулятор  CITIZEN  SDC-444S
ціна: 405,0000</t>
  </si>
  <si>
    <t>111381097</t>
  </si>
  <si>
    <t>Карнізи
ціна: 11,3700</t>
  </si>
  <si>
    <t>Каструля 2л
ціна: 42,5000</t>
  </si>
  <si>
    <t>Комплект до комп'ютераAML28101
ціна: 219,0000</t>
  </si>
  <si>
    <t>11136925</t>
  </si>
  <si>
    <t>Кутовий елемент
ціна: 521,6667</t>
  </si>
  <si>
    <t>11136213</t>
  </si>
  <si>
    <t>Кушетки
ціна: 35,5830</t>
  </si>
  <si>
    <t>Лом
ціна: 50,0000</t>
  </si>
  <si>
    <t>11136053</t>
  </si>
  <si>
    <t>Лопата
ціна: 50,0000</t>
  </si>
  <si>
    <t>11136353</t>
  </si>
  <si>
    <t>Монітор   пацієнта HEACO CMS  50С
ціна: 700,0000</t>
  </si>
  <si>
    <t>11136507</t>
  </si>
  <si>
    <t>Опромінювач  бактерицид. ОБПе - 225м
ціна: 3350,0000</t>
  </si>
  <si>
    <t>111381067</t>
  </si>
  <si>
    <t>Отоскоп KaWe Пикколайт F. О. 2,5V(з елем.живл.)
ціна: 2380,0000</t>
  </si>
  <si>
    <t>11137239</t>
  </si>
  <si>
    <t>Пенал д\одягу
ціна: 560,0000</t>
  </si>
  <si>
    <t>11136958</t>
  </si>
  <si>
    <t>Пенал книжн.
ціна: 575,0000</t>
  </si>
  <si>
    <t>Печатка кругла
ціна: 60,0000</t>
  </si>
  <si>
    <t>11136736</t>
  </si>
  <si>
    <t>Печатка кругла
ціна: 115,0000</t>
  </si>
  <si>
    <t>Полички
ціна: 413,0000</t>
  </si>
  <si>
    <t>11136214</t>
  </si>
  <si>
    <t>Полотенцетримач
ціна: 18,4000</t>
  </si>
  <si>
    <t>11136975</t>
  </si>
  <si>
    <t>Програмний засіб  КЗІ"Secure Token-337K" з ліцензією на ПП"Надійний засіб ЕЦП"Criptolib"
ціна: 965,0000</t>
  </si>
  <si>
    <t>111381145</t>
  </si>
  <si>
    <t>Пульсоксиметр CMS50B(монохромний)
ціна: 696,0000</t>
  </si>
  <si>
    <t>11137246</t>
  </si>
  <si>
    <t>Ростомір для новонароджених
ціна: 2900,0000</t>
  </si>
  <si>
    <t>11137236</t>
  </si>
  <si>
    <t>Ростомір дорослий
ціна: 1200,0000</t>
  </si>
  <si>
    <t>11137238</t>
  </si>
  <si>
    <t>Сокира пожежна
ціна: 50,0000</t>
  </si>
  <si>
    <t>Стіл -шкаф СШ
ціна: 56,4300</t>
  </si>
  <si>
    <t>Стіл лікаря
ціна: 74,7500</t>
  </si>
  <si>
    <t>Стіл письмовий з шухлядами
ціна: 635,0000</t>
  </si>
  <si>
    <t>Стіл приставний
ціна: 162,0000</t>
  </si>
  <si>
    <t>Стільці врачебні
ціна: 10,0000</t>
  </si>
  <si>
    <t>Стільці дерев яні
ціна: 149,0000</t>
  </si>
  <si>
    <t>Стільці столярні
ціна: 16,1250</t>
  </si>
  <si>
    <t>Стелаж книжний
ціна: 575,0000</t>
  </si>
  <si>
    <t>11136260</t>
  </si>
  <si>
    <t>Стелажи
ціна: 297,0000</t>
  </si>
  <si>
    <t>Столик пеленальний ССП-2
ціна: 3640,0000</t>
  </si>
  <si>
    <t>11137245</t>
  </si>
  <si>
    <t>Стрічка  медична  KAWE
ціна: 200,0000</t>
  </si>
  <si>
    <t>11137247</t>
  </si>
  <si>
    <t>Таблиця  Сівцева
ціна: 60,0000</t>
  </si>
  <si>
    <t>11137241</t>
  </si>
  <si>
    <t>Табличка вивіска на двері
ціна: 7,8155</t>
  </si>
  <si>
    <t>Табуретки
ціна: 92,5930</t>
  </si>
  <si>
    <t>Телефонний апарат
ціна: 29,6700</t>
  </si>
  <si>
    <t>Термос
ціна: 10,0000</t>
  </si>
  <si>
    <t>11136095</t>
  </si>
  <si>
    <t>Трос
ціна: 98,0000</t>
  </si>
  <si>
    <t>11136190</t>
  </si>
  <si>
    <t>Тумба для пеленання
ціна: 817,5000</t>
  </si>
  <si>
    <t>Тумба з дверима
ціна: 483,3333</t>
  </si>
  <si>
    <t>Тумба мобільна
ціна: 586,5000</t>
  </si>
  <si>
    <t>Тумба шухлядна
ціна: 511,2500</t>
  </si>
  <si>
    <t>Тюль 5м
ціна: 175,0000</t>
  </si>
  <si>
    <t>Шафа д\одягу
ціна: 538,7500</t>
  </si>
  <si>
    <t>Шафа для документів ОН 09/3 (відкрита верхня част)
ціна: 2564,0000</t>
  </si>
  <si>
    <t>11137426</t>
  </si>
  <si>
    <t>Шафа для документів відкр.ОН 08/3 800*380*1900
ціна: 2154,0000</t>
  </si>
  <si>
    <t>11137429</t>
  </si>
  <si>
    <t>Шафа для одягу ОН 23/3 800*600*1900
ціна: 3242,0000</t>
  </si>
  <si>
    <t>11137405</t>
  </si>
  <si>
    <t>Шафа книжна
ціна: 583,0000</t>
  </si>
  <si>
    <t>Шафа під скло
ціна: 583,0000</t>
  </si>
  <si>
    <t>Шкаф комбінір.
ціна: 582,0000</t>
  </si>
  <si>
    <t>Штамп
ціна: 42,5000</t>
  </si>
  <si>
    <t>11136547</t>
  </si>
  <si>
    <t>Штамп великий
ціна: 85,0000</t>
  </si>
  <si>
    <t>с.Требухів  МАЗПСМ  ЗУЙКОВА С.  , рахунок 1113.1</t>
  </si>
  <si>
    <t>Водонагрівач
ціна: 250,0000</t>
  </si>
  <si>
    <t>Водонагрівач
ціна: 300,0000</t>
  </si>
  <si>
    <t>Картридж CANON 737 MF22*/MF21*Black
ціна: 4489,0200</t>
  </si>
  <si>
    <t>11138002</t>
  </si>
  <si>
    <t>Принтер  БФП  Canon MF215w
ціна: 2136,7800</t>
  </si>
  <si>
    <t>11138001</t>
  </si>
  <si>
    <t>Стіл  білий
ціна: 2500,0000</t>
  </si>
  <si>
    <t>11137251</t>
  </si>
  <si>
    <t>Стіл пеленальний
ціна: 100,0000</t>
  </si>
  <si>
    <t>Стілець вертушка
ціна: 150,0000</t>
  </si>
  <si>
    <t>Часи настінні
ціна: 100,0000</t>
  </si>
  <si>
    <t>11136161</t>
  </si>
  <si>
    <t>Шафа  біла  Преміум 2Д
ціна: 2400,0000</t>
  </si>
  <si>
    <t>11137250</t>
  </si>
  <si>
    <t>Шафа  біла Преміум  4Д
ціна: 2400,0000</t>
  </si>
  <si>
    <t>11137249</t>
  </si>
  <si>
    <t>Шафа медична
ціна: 100,0000</t>
  </si>
  <si>
    <t>Ялинка штучна
ціна: 150,0000</t>
  </si>
  <si>
    <t>11136251</t>
  </si>
  <si>
    <t>с.Требухів  МАЗПСМ  ЗУЙКОВА С.  , рахунок 1113.2</t>
  </si>
  <si>
    <t>Iнфрачервоний обiгрiвач UFO
ціна: 1200,0000</t>
  </si>
  <si>
    <t>11137277</t>
  </si>
  <si>
    <t>Разом за рахунком 1113.2</t>
  </si>
  <si>
    <t>с.Требухів  МАЗПСМ  ЗУЙКОВА С.  , рахунок 1114</t>
  </si>
  <si>
    <t>Матрац
ціна: 4,9500</t>
  </si>
  <si>
    <t>Матрац
ціна: 305,5000</t>
  </si>
  <si>
    <t>11140012</t>
  </si>
  <si>
    <t>Матрац дитяч.
ціна: 112,0000</t>
  </si>
  <si>
    <t>Наволочка 60х60 бязь
ціна: 31,2000</t>
  </si>
  <si>
    <t>11140043</t>
  </si>
  <si>
    <t>Одіяло баїве
ціна: 9,0000</t>
  </si>
  <si>
    <t>11140041</t>
  </si>
  <si>
    <t>Пiдковдра 143\145х215 бязь
ціна: 170,7000</t>
  </si>
  <si>
    <t>11140000</t>
  </si>
  <si>
    <t>Подушка
ціна: 5,1586</t>
  </si>
  <si>
    <t>Покривало
ціна: 10,3700</t>
  </si>
  <si>
    <t>11140034</t>
  </si>
  <si>
    <t>Простирадло бязь 1.5
ціна: 97,8000</t>
  </si>
  <si>
    <t>11140044</t>
  </si>
  <si>
    <t xml:space="preserve">Разом за с.Требухів  МАЗПСМ  ЗУЙКОВА С.  </t>
  </si>
  <si>
    <t>двісті сімдесят</t>
  </si>
  <si>
    <t>одна тисяча чотириста двадцять цілих 72 соті</t>
  </si>
  <si>
    <t>чотириста п'ятдесят тисяч двісті вісімдесят шість гривень 94 копійки</t>
  </si>
  <si>
    <t>Заступник директора з МОН</t>
  </si>
  <si>
    <t>Н. Г. Скибенко</t>
  </si>
  <si>
    <t xml:space="preserve">Головний  бухгалтер                                                             </t>
  </si>
  <si>
    <t>М. О. Балан</t>
  </si>
  <si>
    <t xml:space="preserve">Головна медична сестра                                                          </t>
  </si>
  <si>
    <t>О. М. Бобко</t>
  </si>
  <si>
    <t xml:space="preserve">Бухгалтер з о/м                                                                 </t>
  </si>
  <si>
    <t>Л. В. Литвиненко</t>
  </si>
  <si>
    <t xml:space="preserve">Бухгалтер з обліку ОЗ                                                           </t>
  </si>
  <si>
    <t>Р. М. Конончук</t>
  </si>
  <si>
    <t xml:space="preserve">Завідувач господарством                                                         </t>
  </si>
  <si>
    <t>О. П. Лещук</t>
  </si>
  <si>
    <t>^</t>
  </si>
  <si>
    <t xml:space="preserve">     Усі цінності,  пойменовані в цьому інвентаризаційному описі з N1  до  N270,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</si>
  <si>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1014,  1015,  1016,  1113, 1113.1, 1113.2, 1114</t>
  </si>
  <si>
    <t>АКТ  ПРИЙОМУ  ПЕРЕДАЧІ</t>
  </si>
  <si>
    <t>На підставі розпорядчого документа                                                                   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</si>
  <si>
    <t xml:space="preserve">Требухівська  амбулаторія   ЗПСМ  </t>
  </si>
  <si>
    <t>01.03.2021р</t>
  </si>
  <si>
    <t xml:space="preserve">Сестра  господиня </t>
  </si>
  <si>
    <t>Зуйкова  С.І.</t>
  </si>
  <si>
    <t>Здає:     Матеріально відповідальна особа:</t>
  </si>
  <si>
    <t xml:space="preserve">Сестра  господиня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</si>
</sst>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;\-0.000;\ "/>
    <numFmt numFmtId="166" formatCode="0.00;\-0.00;\ "/>
  </numFmts>
  <fonts count="1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vertAlign val="superscript"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NumberFormat="1" applyFont="1" applyFill="1" applyAlignment="1">
      <alignment horizontal="left" vertical="top" wrapText="1"/>
    </xf>
    <xf numFmtId="0" fontId="0" fillId="0" borderId="1" xfId="0" applyBorder="1"/>
    <xf numFmtId="0" fontId="0" fillId="0" borderId="0" xfId="0" applyFont="1" applyAlignment="1">
      <alignment horizontal="left" vertical="top"/>
    </xf>
    <xf numFmtId="0" fontId="0" fillId="0" borderId="0" xfId="0" applyBorder="1"/>
    <xf numFmtId="0" fontId="0" fillId="0" borderId="2" xfId="0" applyBorder="1"/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0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164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vertical="top"/>
    </xf>
    <xf numFmtId="1" fontId="0" fillId="0" borderId="9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0" fillId="0" borderId="3" xfId="0" applyBorder="1"/>
    <xf numFmtId="0" fontId="1" fillId="0" borderId="4" xfId="0" applyFont="1" applyBorder="1" applyAlignment="1">
      <alignment horizontal="left" vertical="top" wrapText="1"/>
    </xf>
    <xf numFmtId="0" fontId="0" fillId="0" borderId="7" xfId="0" applyBorder="1"/>
    <xf numFmtId="165" fontId="0" fillId="0" borderId="4" xfId="0" applyNumberFormat="1" applyBorder="1" applyAlignment="1">
      <alignment vertical="top"/>
    </xf>
    <xf numFmtId="166" fontId="0" fillId="0" borderId="4" xfId="0" applyNumberFormat="1" applyBorder="1" applyAlignment="1">
      <alignment vertical="top"/>
    </xf>
    <xf numFmtId="164" fontId="0" fillId="0" borderId="4" xfId="0" applyNumberFormat="1" applyBorder="1" applyAlignment="1">
      <alignment vertical="top"/>
    </xf>
    <xf numFmtId="2" fontId="0" fillId="0" borderId="4" xfId="0" applyNumberFormat="1" applyBorder="1" applyAlignment="1">
      <alignment vertical="top"/>
    </xf>
    <xf numFmtId="0" fontId="1" fillId="0" borderId="6" xfId="0" applyFont="1" applyBorder="1" applyAlignment="1">
      <alignment horizontal="left" vertical="center"/>
    </xf>
    <xf numFmtId="0" fontId="0" fillId="0" borderId="8" xfId="0" applyBorder="1"/>
    <xf numFmtId="0" fontId="1" fillId="2" borderId="12" xfId="0" applyFont="1" applyFill="1" applyBorder="1"/>
    <xf numFmtId="0" fontId="0" fillId="2" borderId="12" xfId="0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Font="1"/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3" xfId="0" applyBorder="1"/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/>
    <xf numFmtId="0" fontId="0" fillId="0" borderId="14" xfId="0" applyBorder="1"/>
    <xf numFmtId="0" fontId="0" fillId="0" borderId="0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/>
    <xf numFmtId="0" fontId="0" fillId="0" borderId="17" xfId="0" applyFont="1" applyBorder="1" applyAlignment="1">
      <alignment horizontal="left" vertical="top"/>
    </xf>
    <xf numFmtId="0" fontId="0" fillId="0" borderId="13" xfId="0" applyBorder="1" applyAlignment="1"/>
    <xf numFmtId="0" fontId="1" fillId="0" borderId="18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vertical="top"/>
    </xf>
    <xf numFmtId="2" fontId="0" fillId="0" borderId="20" xfId="0" applyNumberFormat="1" applyBorder="1" applyAlignment="1">
      <alignment vertical="top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4" xfId="0" applyBorder="1"/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/>
    </xf>
    <xf numFmtId="2" fontId="0" fillId="0" borderId="21" xfId="0" applyNumberForma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0" fillId="0" borderId="1" xfId="0" quotePrefix="1" applyBorder="1"/>
    <xf numFmtId="0" fontId="0" fillId="0" borderId="13" xfId="0" quotePrefix="1" applyBorder="1"/>
    <xf numFmtId="0" fontId="0" fillId="0" borderId="0" xfId="0" quotePrefix="1"/>
    <xf numFmtId="0" fontId="1" fillId="2" borderId="6" xfId="0" quotePrefix="1" applyFont="1" applyFill="1" applyBorder="1" applyAlignment="1">
      <alignment horizontal="left" vertical="center"/>
    </xf>
    <xf numFmtId="0" fontId="0" fillId="0" borderId="10" xfId="0" quotePrefix="1" applyBorder="1" applyAlignment="1">
      <alignment horizontal="left" vertical="top" wrapText="1"/>
    </xf>
    <xf numFmtId="0" fontId="0" fillId="0" borderId="10" xfId="0" quotePrefix="1" applyBorder="1" applyAlignment="1">
      <alignment horizontal="left" vertical="center" wrapText="1"/>
    </xf>
    <xf numFmtId="164" fontId="0" fillId="0" borderId="10" xfId="0" quotePrefix="1" applyNumberFormat="1" applyBorder="1" applyAlignment="1">
      <alignment vertical="top"/>
    </xf>
    <xf numFmtId="2" fontId="0" fillId="0" borderId="21" xfId="0" quotePrefix="1" applyNumberFormat="1" applyBorder="1" applyAlignment="1">
      <alignment horizontal="center" vertical="top"/>
    </xf>
    <xf numFmtId="0" fontId="14" fillId="0" borderId="13" xfId="0" quotePrefix="1" applyFont="1" applyBorder="1"/>
    <xf numFmtId="0" fontId="14" fillId="0" borderId="13" xfId="0" applyFont="1" applyBorder="1"/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top"/>
    </xf>
    <xf numFmtId="0" fontId="0" fillId="0" borderId="39" xfId="0" applyBorder="1" applyAlignment="1">
      <alignment vertical="top"/>
    </xf>
    <xf numFmtId="164" fontId="0" fillId="0" borderId="18" xfId="0" applyNumberFormat="1" applyBorder="1" applyAlignment="1">
      <alignment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5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tabSelected="1" topLeftCell="A4" zoomScaleNormal="100" workbookViewId="0">
      <selection activeCell="A32" sqref="A32:M34"/>
    </sheetView>
  </sheetViews>
  <sheetFormatPr defaultRowHeight="12.75" customHeight="1" x14ac:dyDescent="0.2"/>
  <cols>
    <col min="3" max="3" width="11.5703125" customWidth="1"/>
    <col min="4" max="4" width="2.42578125" customWidth="1"/>
    <col min="5" max="7" width="2.85546875" customWidth="1"/>
    <col min="8" max="8" width="2.7109375" customWidth="1"/>
    <col min="9" max="9" width="2.42578125" customWidth="1"/>
    <col min="10" max="10" width="2.7109375" customWidth="1"/>
    <col min="11" max="11" width="2.5703125" customWidth="1"/>
    <col min="13" max="13" width="10.42578125" customWidth="1"/>
    <col min="14" max="14" width="8.140625" customWidth="1"/>
    <col min="15" max="15" width="9.42578125" customWidth="1"/>
    <col min="16" max="16" width="8" customWidth="1"/>
    <col min="17" max="17" width="8.140625" customWidth="1"/>
    <col min="18" max="18" width="10.28515625" customWidth="1"/>
    <col min="21" max="21" width="0" hidden="1" customWidth="1"/>
  </cols>
  <sheetData>
    <row r="1" spans="1:22" ht="12.75" customHeight="1" x14ac:dyDescent="0.2">
      <c r="Q1" s="44" t="s">
        <v>286</v>
      </c>
      <c r="U1" s="48"/>
      <c r="V1" s="48"/>
    </row>
    <row r="2" spans="1:22" ht="12.75" customHeight="1" x14ac:dyDescent="0.2">
      <c r="Q2" s="47" t="s">
        <v>287</v>
      </c>
      <c r="U2" s="46"/>
      <c r="V2" s="46"/>
    </row>
    <row r="3" spans="1:22" ht="12.75" customHeight="1" x14ac:dyDescent="0.2">
      <c r="Q3" s="47" t="s">
        <v>288</v>
      </c>
      <c r="U3" s="46"/>
      <c r="V3" s="46"/>
    </row>
    <row r="4" spans="1:22" ht="12.75" customHeight="1" x14ac:dyDescent="0.2">
      <c r="A4" s="87" t="s">
        <v>428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4"/>
    </row>
    <row r="5" spans="1:22" ht="12.75" customHeight="1" x14ac:dyDescent="0.2">
      <c r="A5" s="98" t="s">
        <v>289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50"/>
      <c r="M5" s="50"/>
    </row>
    <row r="7" spans="1:22" ht="12.75" customHeight="1" x14ac:dyDescent="0.2">
      <c r="A7" s="60" t="s">
        <v>319</v>
      </c>
      <c r="B7" s="62"/>
      <c r="C7" s="61"/>
      <c r="D7" s="58">
        <v>3</v>
      </c>
      <c r="E7" s="58">
        <v>9</v>
      </c>
      <c r="F7" s="58">
        <v>0</v>
      </c>
      <c r="G7" s="58">
        <v>0</v>
      </c>
      <c r="H7" s="58">
        <v>2</v>
      </c>
      <c r="I7" s="58">
        <v>9</v>
      </c>
      <c r="J7" s="58">
        <v>6</v>
      </c>
      <c r="K7" s="58">
        <v>9</v>
      </c>
    </row>
    <row r="8" spans="1:22" ht="12.75" customHeight="1" x14ac:dyDescent="0.2">
      <c r="A8" s="55"/>
      <c r="B8" s="13"/>
      <c r="L8" s="14"/>
      <c r="M8" s="14"/>
    </row>
    <row r="10" spans="1:22" ht="12.75" customHeight="1" x14ac:dyDescent="0.2">
      <c r="A10" s="99" t="s">
        <v>847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56"/>
      <c r="V10" s="56"/>
    </row>
    <row r="11" spans="1:22" ht="12.75" customHeight="1" x14ac:dyDescent="0.2">
      <c r="A11" s="99" t="s">
        <v>290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56"/>
      <c r="V11" s="56"/>
    </row>
    <row r="12" spans="1:22" ht="14.25" customHeight="1" x14ac:dyDescent="0.2">
      <c r="A12" s="100" t="s">
        <v>291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4"/>
      <c r="V12" s="4"/>
    </row>
    <row r="13" spans="1:22" ht="15" customHeight="1" x14ac:dyDescent="0.2">
      <c r="L13" s="14" t="s">
        <v>292</v>
      </c>
      <c r="P13" s="14"/>
      <c r="Q13" s="14"/>
      <c r="R13" s="14"/>
    </row>
    <row r="14" spans="1:22" ht="12.75" customHeight="1" x14ac:dyDescent="0.2">
      <c r="L14" s="101" t="s">
        <v>177</v>
      </c>
      <c r="M14" s="101"/>
      <c r="N14" s="101"/>
      <c r="O14" s="51"/>
      <c r="P14" s="51"/>
      <c r="Q14" s="51"/>
      <c r="R14" s="51"/>
    </row>
    <row r="16" spans="1:22" ht="12.75" customHeight="1" x14ac:dyDescent="0.2">
      <c r="A16" s="97" t="s">
        <v>848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53"/>
      <c r="V16" s="53"/>
    </row>
    <row r="17" spans="1:22" ht="15" customHeight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53"/>
      <c r="V17" s="53"/>
    </row>
    <row r="18" spans="1:22" ht="15" customHeight="1" x14ac:dyDescent="0.25">
      <c r="A18" t="s">
        <v>293</v>
      </c>
      <c r="C18" s="95" t="s">
        <v>846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14"/>
      <c r="V18" s="14"/>
    </row>
    <row r="19" spans="1:22" ht="11.25" customHeight="1" x14ac:dyDescent="0.2">
      <c r="C19" s="103" t="s">
        <v>294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57"/>
      <c r="V19" s="57"/>
    </row>
    <row r="20" spans="1:22" ht="14.25" customHeight="1" x14ac:dyDescent="0.25">
      <c r="A20" t="s">
        <v>295</v>
      </c>
      <c r="C20" s="88" t="s">
        <v>429</v>
      </c>
      <c r="D20" s="52"/>
      <c r="E20" s="52"/>
      <c r="F20" s="52"/>
      <c r="G20" s="52"/>
      <c r="H20" s="52"/>
      <c r="I20" s="52"/>
      <c r="J20" s="52"/>
      <c r="K20" s="52"/>
      <c r="L20" s="96" t="s">
        <v>849</v>
      </c>
      <c r="M20" s="96"/>
      <c r="N20" s="96"/>
      <c r="O20" s="96"/>
      <c r="P20" s="52"/>
      <c r="Q20" s="52"/>
      <c r="R20" s="52"/>
      <c r="S20" s="52"/>
      <c r="T20" s="52"/>
      <c r="U20" s="14"/>
      <c r="V20" s="14"/>
    </row>
    <row r="21" spans="1:22" ht="12" customHeight="1" x14ac:dyDescent="0.2">
      <c r="C21" s="103" t="s">
        <v>296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57"/>
      <c r="V21" s="57"/>
    </row>
    <row r="22" spans="1:22" ht="12.75" customHeight="1" x14ac:dyDescent="0.2">
      <c r="A22" t="s">
        <v>297</v>
      </c>
      <c r="C22" t="s">
        <v>850</v>
      </c>
    </row>
    <row r="24" spans="1:22" ht="12.75" customHeight="1" x14ac:dyDescent="0.2">
      <c r="A24" s="99" t="s">
        <v>178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56"/>
      <c r="V24" s="56"/>
    </row>
    <row r="26" spans="1:22" ht="28.5" customHeight="1" x14ac:dyDescent="0.2">
      <c r="A26" s="104" t="s">
        <v>298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48"/>
      <c r="V26" s="48"/>
    </row>
    <row r="27" spans="1:22" ht="12.75" customHeight="1" x14ac:dyDescent="0.2">
      <c r="A27" t="s">
        <v>299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9" spans="1:22" ht="12.75" customHeight="1" x14ac:dyDescent="0.2">
      <c r="A29" s="89" t="s">
        <v>429</v>
      </c>
      <c r="B29" t="s">
        <v>851</v>
      </c>
      <c r="R29" t="s">
        <v>852</v>
      </c>
    </row>
    <row r="30" spans="1:22" ht="12.75" customHeight="1" x14ac:dyDescent="0.2">
      <c r="A30" s="105" t="s">
        <v>186</v>
      </c>
      <c r="B30" s="105"/>
      <c r="C30" s="105"/>
      <c r="D30" s="105"/>
      <c r="E30" s="105"/>
      <c r="F30" s="105"/>
      <c r="G30" s="50"/>
      <c r="H30" s="50"/>
      <c r="I30" s="50"/>
      <c r="J30" s="50"/>
      <c r="K30" s="50"/>
      <c r="L30" s="98" t="s">
        <v>187</v>
      </c>
      <c r="M30" s="98"/>
      <c r="N30" s="98"/>
      <c r="O30" s="98"/>
      <c r="Q30" s="106" t="s">
        <v>314</v>
      </c>
      <c r="R30" s="107"/>
      <c r="S30" s="107"/>
      <c r="T30" s="107"/>
    </row>
    <row r="35" spans="1:22" ht="12.75" customHeight="1" x14ac:dyDescent="0.2">
      <c r="A35" s="52"/>
      <c r="B35" s="52"/>
      <c r="C35" s="52"/>
      <c r="D35" s="52"/>
      <c r="E35" s="52"/>
    </row>
    <row r="36" spans="1:22" ht="50.25" customHeight="1" x14ac:dyDescent="0.2">
      <c r="A36" s="102" t="s">
        <v>317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48"/>
      <c r="V36" s="48"/>
    </row>
  </sheetData>
  <mergeCells count="14">
    <mergeCell ref="A36:T36"/>
    <mergeCell ref="C19:T19"/>
    <mergeCell ref="C21:T21"/>
    <mergeCell ref="A24:T24"/>
    <mergeCell ref="A26:T26"/>
    <mergeCell ref="A30:F30"/>
    <mergeCell ref="L30:O30"/>
    <mergeCell ref="Q30:T30"/>
    <mergeCell ref="A16:T17"/>
    <mergeCell ref="A5:K5"/>
    <mergeCell ref="A10:T10"/>
    <mergeCell ref="A11:T11"/>
    <mergeCell ref="A12:T12"/>
    <mergeCell ref="L14:N14"/>
  </mergeCells>
  <printOptions horizontalCentered="1"/>
  <pageMargins left="0.78740157480314965" right="0.39370078740157483" top="0.39370078740157483" bottom="0.39370078740157483" header="0.51181102362204722" footer="0.5118110236220472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3"/>
  <sheetViews>
    <sheetView showGridLines="0" topLeftCell="A260" zoomScaleNormal="100" workbookViewId="0">
      <selection activeCell="C154" sqref="C154:C261"/>
    </sheetView>
  </sheetViews>
  <sheetFormatPr defaultRowHeight="12.75" customHeight="1" x14ac:dyDescent="0.2"/>
  <cols>
    <col min="1" max="1" width="5.7109375" customWidth="1"/>
    <col min="2" max="2" width="24.28515625" customWidth="1"/>
    <col min="3" max="3" width="15" customWidth="1"/>
    <col min="4" max="4" width="10.28515625" customWidth="1"/>
    <col min="5" max="5" width="10.42578125" customWidth="1"/>
    <col min="6" max="6" width="12" customWidth="1"/>
    <col min="7" max="7" width="8" customWidth="1"/>
    <col min="8" max="8" width="9.5703125" customWidth="1"/>
    <col min="9" max="9" width="13" customWidth="1"/>
    <col min="10" max="10" width="10.28515625" customWidth="1"/>
    <col min="11" max="11" width="9.42578125" customWidth="1"/>
    <col min="12" max="12" width="11" customWidth="1"/>
    <col min="13" max="13" width="10.42578125" customWidth="1"/>
    <col min="14" max="14" width="9.5703125" customWidth="1"/>
    <col min="15" max="15" width="8.7109375" customWidth="1"/>
    <col min="16" max="16" width="11.85546875" customWidth="1"/>
    <col min="17" max="25" width="9.140625" hidden="1" customWidth="1"/>
  </cols>
  <sheetData>
    <row r="1" spans="1:26" ht="13.5" thickBot="1" x14ac:dyDescent="0.25">
      <c r="A1" s="52" t="s">
        <v>182</v>
      </c>
    </row>
    <row r="2" spans="1:26" ht="36.75" customHeight="1" x14ac:dyDescent="0.2">
      <c r="A2" s="108" t="s">
        <v>189</v>
      </c>
      <c r="B2" s="110" t="s">
        <v>352</v>
      </c>
      <c r="C2" s="110" t="s">
        <v>353</v>
      </c>
      <c r="D2" s="112" t="s">
        <v>190</v>
      </c>
      <c r="E2" s="112"/>
      <c r="F2" s="112"/>
      <c r="G2" s="110" t="s">
        <v>379</v>
      </c>
      <c r="H2" s="122" t="s">
        <v>193</v>
      </c>
      <c r="I2" s="123"/>
      <c r="J2" s="113" t="s">
        <v>356</v>
      </c>
      <c r="K2" s="113" t="s">
        <v>430</v>
      </c>
      <c r="L2" s="115"/>
      <c r="M2" s="115"/>
      <c r="N2" s="115"/>
      <c r="O2" s="116"/>
      <c r="P2" s="117" t="s">
        <v>362</v>
      </c>
      <c r="Z2" s="16"/>
    </row>
    <row r="3" spans="1:26" ht="92.25" customHeight="1" thickBot="1" x14ac:dyDescent="0.25">
      <c r="A3" s="109"/>
      <c r="B3" s="111"/>
      <c r="C3" s="111"/>
      <c r="D3" s="65" t="s">
        <v>354</v>
      </c>
      <c r="E3" s="64" t="s">
        <v>191</v>
      </c>
      <c r="F3" s="64" t="s">
        <v>192</v>
      </c>
      <c r="G3" s="111"/>
      <c r="H3" s="66" t="s">
        <v>194</v>
      </c>
      <c r="I3" s="66" t="s">
        <v>355</v>
      </c>
      <c r="J3" s="114"/>
      <c r="K3" s="66" t="s">
        <v>194</v>
      </c>
      <c r="L3" s="71" t="s">
        <v>355</v>
      </c>
      <c r="M3" s="70" t="s">
        <v>357</v>
      </c>
      <c r="N3" s="70" t="s">
        <v>358</v>
      </c>
      <c r="O3" s="66" t="s">
        <v>359</v>
      </c>
      <c r="P3" s="118"/>
    </row>
    <row r="4" spans="1:26" ht="13.5" thickBot="1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67">
        <v>13</v>
      </c>
      <c r="N4" s="67">
        <v>14</v>
      </c>
      <c r="O4" s="67">
        <v>15</v>
      </c>
      <c r="P4" s="19">
        <v>16</v>
      </c>
    </row>
    <row r="5" spans="1:26" ht="15" customHeight="1" thickBot="1" x14ac:dyDescent="0.25">
      <c r="A5" s="90" t="s">
        <v>431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26" ht="38.25" x14ac:dyDescent="0.2">
      <c r="A6" s="24">
        <v>1</v>
      </c>
      <c r="B6" s="91" t="s">
        <v>432</v>
      </c>
      <c r="C6" s="92"/>
      <c r="D6" s="91" t="s">
        <v>433</v>
      </c>
      <c r="E6" s="91" t="s">
        <v>429</v>
      </c>
      <c r="F6" s="91" t="s">
        <v>429</v>
      </c>
      <c r="G6" s="93" t="s">
        <v>434</v>
      </c>
      <c r="H6" s="27"/>
      <c r="I6" s="29"/>
      <c r="J6" s="27"/>
      <c r="K6" s="27">
        <v>2</v>
      </c>
      <c r="L6" s="29">
        <v>78</v>
      </c>
      <c r="M6" s="68">
        <v>39</v>
      </c>
      <c r="N6" s="68">
        <v>39</v>
      </c>
      <c r="O6" s="94" t="s">
        <v>435</v>
      </c>
      <c r="P6" s="74"/>
      <c r="Q6" s="28">
        <v>1</v>
      </c>
      <c r="R6" s="29">
        <f t="shared" ref="R6:R28" si="0">H6</f>
        <v>0</v>
      </c>
      <c r="S6" s="27">
        <f t="shared" ref="S6:S28" si="1">I6</f>
        <v>0</v>
      </c>
      <c r="T6" s="26">
        <f t="shared" ref="T6:T28" si="2">K6</f>
        <v>2</v>
      </c>
      <c r="U6" s="27">
        <f t="shared" ref="U6:U28" si="3">L6</f>
        <v>78</v>
      </c>
      <c r="V6" s="27">
        <f t="shared" ref="V6:V28" si="4">M6</f>
        <v>39</v>
      </c>
      <c r="W6" s="27">
        <f t="shared" ref="W6:W28" si="5">N6</f>
        <v>39</v>
      </c>
      <c r="X6" s="27">
        <v>2</v>
      </c>
      <c r="Y6" s="27">
        <v>78</v>
      </c>
    </row>
    <row r="7" spans="1:26" ht="25.5" x14ac:dyDescent="0.2">
      <c r="A7" s="24">
        <v>2</v>
      </c>
      <c r="B7" s="91" t="s">
        <v>436</v>
      </c>
      <c r="C7" s="92"/>
      <c r="D7" s="91" t="s">
        <v>437</v>
      </c>
      <c r="E7" s="91" t="s">
        <v>429</v>
      </c>
      <c r="F7" s="91" t="s">
        <v>429</v>
      </c>
      <c r="G7" s="93" t="s">
        <v>434</v>
      </c>
      <c r="H7" s="27"/>
      <c r="I7" s="29"/>
      <c r="J7" s="27"/>
      <c r="K7" s="27">
        <v>8</v>
      </c>
      <c r="L7" s="29">
        <v>327.2</v>
      </c>
      <c r="M7" s="68">
        <v>163.6</v>
      </c>
      <c r="N7" s="68">
        <v>163.6</v>
      </c>
      <c r="O7" s="94" t="s">
        <v>435</v>
      </c>
      <c r="P7" s="74"/>
      <c r="Q7" s="28">
        <v>1</v>
      </c>
      <c r="R7" s="29">
        <f t="shared" si="0"/>
        <v>0</v>
      </c>
      <c r="S7" s="27">
        <f t="shared" si="1"/>
        <v>0</v>
      </c>
      <c r="T7" s="26">
        <f t="shared" si="2"/>
        <v>8</v>
      </c>
      <c r="U7" s="27">
        <f t="shared" si="3"/>
        <v>327.2</v>
      </c>
      <c r="V7" s="27">
        <f t="shared" si="4"/>
        <v>163.6</v>
      </c>
      <c r="W7" s="27">
        <f t="shared" si="5"/>
        <v>163.6</v>
      </c>
      <c r="X7" s="27">
        <v>8</v>
      </c>
      <c r="Y7" s="27">
        <v>327.2</v>
      </c>
    </row>
    <row r="8" spans="1:26" ht="25.5" x14ac:dyDescent="0.2">
      <c r="A8" s="24">
        <v>4</v>
      </c>
      <c r="B8" s="91" t="s">
        <v>438</v>
      </c>
      <c r="C8" s="92"/>
      <c r="D8" s="91" t="s">
        <v>439</v>
      </c>
      <c r="E8" s="91" t="s">
        <v>429</v>
      </c>
      <c r="F8" s="91" t="s">
        <v>429</v>
      </c>
      <c r="G8" s="93" t="s">
        <v>434</v>
      </c>
      <c r="H8" s="27"/>
      <c r="I8" s="29"/>
      <c r="J8" s="27"/>
      <c r="K8" s="27">
        <v>5</v>
      </c>
      <c r="L8" s="29">
        <v>42</v>
      </c>
      <c r="M8" s="68">
        <v>21</v>
      </c>
      <c r="N8" s="68">
        <v>21</v>
      </c>
      <c r="O8" s="94" t="s">
        <v>435</v>
      </c>
      <c r="P8" s="74"/>
      <c r="Q8" s="28">
        <v>1</v>
      </c>
      <c r="R8" s="29">
        <f t="shared" si="0"/>
        <v>0</v>
      </c>
      <c r="S8" s="27">
        <f t="shared" si="1"/>
        <v>0</v>
      </c>
      <c r="T8" s="26">
        <f t="shared" si="2"/>
        <v>5</v>
      </c>
      <c r="U8" s="27">
        <f t="shared" si="3"/>
        <v>42</v>
      </c>
      <c r="V8" s="27">
        <f t="shared" si="4"/>
        <v>21</v>
      </c>
      <c r="W8" s="27">
        <f t="shared" si="5"/>
        <v>21</v>
      </c>
      <c r="X8" s="27">
        <v>5</v>
      </c>
      <c r="Y8" s="27">
        <v>42</v>
      </c>
    </row>
    <row r="9" spans="1:26" ht="25.5" x14ac:dyDescent="0.2">
      <c r="A9" s="24">
        <v>5</v>
      </c>
      <c r="B9" s="91" t="s">
        <v>440</v>
      </c>
      <c r="C9" s="92"/>
      <c r="D9" s="91" t="s">
        <v>439</v>
      </c>
      <c r="E9" s="91" t="s">
        <v>429</v>
      </c>
      <c r="F9" s="91" t="s">
        <v>429</v>
      </c>
      <c r="G9" s="93" t="s">
        <v>434</v>
      </c>
      <c r="H9" s="27"/>
      <c r="I9" s="29"/>
      <c r="J9" s="27"/>
      <c r="K9" s="27">
        <v>2</v>
      </c>
      <c r="L9" s="29">
        <v>95</v>
      </c>
      <c r="M9" s="68">
        <v>47.5</v>
      </c>
      <c r="N9" s="68">
        <v>47.5</v>
      </c>
      <c r="O9" s="94" t="s">
        <v>435</v>
      </c>
      <c r="P9" s="74"/>
      <c r="Q9" s="28">
        <v>1</v>
      </c>
      <c r="R9" s="29">
        <f t="shared" si="0"/>
        <v>0</v>
      </c>
      <c r="S9" s="27">
        <f t="shared" si="1"/>
        <v>0</v>
      </c>
      <c r="T9" s="26">
        <f t="shared" si="2"/>
        <v>2</v>
      </c>
      <c r="U9" s="27">
        <f t="shared" si="3"/>
        <v>95</v>
      </c>
      <c r="V9" s="27">
        <f t="shared" si="4"/>
        <v>47.5</v>
      </c>
      <c r="W9" s="27">
        <f t="shared" si="5"/>
        <v>47.5</v>
      </c>
      <c r="X9" s="27">
        <v>2</v>
      </c>
      <c r="Y9" s="27">
        <v>95</v>
      </c>
    </row>
    <row r="10" spans="1:26" ht="25.5" x14ac:dyDescent="0.2">
      <c r="A10" s="24">
        <v>6</v>
      </c>
      <c r="B10" s="91" t="s">
        <v>441</v>
      </c>
      <c r="C10" s="92"/>
      <c r="D10" s="91" t="s">
        <v>439</v>
      </c>
      <c r="E10" s="91" t="s">
        <v>429</v>
      </c>
      <c r="F10" s="91" t="s">
        <v>429</v>
      </c>
      <c r="G10" s="93" t="s">
        <v>434</v>
      </c>
      <c r="H10" s="27"/>
      <c r="I10" s="29"/>
      <c r="J10" s="27"/>
      <c r="K10" s="27">
        <v>1</v>
      </c>
      <c r="L10" s="29">
        <v>5.5</v>
      </c>
      <c r="M10" s="68">
        <v>2.75</v>
      </c>
      <c r="N10" s="68">
        <v>2.75</v>
      </c>
      <c r="O10" s="94" t="s">
        <v>435</v>
      </c>
      <c r="P10" s="74"/>
      <c r="Q10" s="28">
        <v>1</v>
      </c>
      <c r="R10" s="29">
        <f t="shared" si="0"/>
        <v>0</v>
      </c>
      <c r="S10" s="27">
        <f t="shared" si="1"/>
        <v>0</v>
      </c>
      <c r="T10" s="26">
        <f t="shared" si="2"/>
        <v>1</v>
      </c>
      <c r="U10" s="27">
        <f t="shared" si="3"/>
        <v>5.5</v>
      </c>
      <c r="V10" s="27">
        <f t="shared" si="4"/>
        <v>2.75</v>
      </c>
      <c r="W10" s="27">
        <f t="shared" si="5"/>
        <v>2.75</v>
      </c>
      <c r="X10" s="27">
        <v>1</v>
      </c>
      <c r="Y10" s="27">
        <v>5.5</v>
      </c>
    </row>
    <row r="11" spans="1:26" ht="25.5" x14ac:dyDescent="0.2">
      <c r="A11" s="24">
        <v>7</v>
      </c>
      <c r="B11" s="91" t="s">
        <v>442</v>
      </c>
      <c r="C11" s="92"/>
      <c r="D11" s="91" t="s">
        <v>443</v>
      </c>
      <c r="E11" s="91" t="s">
        <v>429</v>
      </c>
      <c r="F11" s="91" t="s">
        <v>429</v>
      </c>
      <c r="G11" s="93" t="s">
        <v>434</v>
      </c>
      <c r="H11" s="27"/>
      <c r="I11" s="29"/>
      <c r="J11" s="27"/>
      <c r="K11" s="27">
        <v>3</v>
      </c>
      <c r="L11" s="29">
        <v>37</v>
      </c>
      <c r="M11" s="68">
        <v>18.5</v>
      </c>
      <c r="N11" s="68">
        <v>18.5</v>
      </c>
      <c r="O11" s="94" t="s">
        <v>435</v>
      </c>
      <c r="P11" s="74"/>
      <c r="Q11" s="28">
        <v>1</v>
      </c>
      <c r="R11" s="29">
        <f t="shared" si="0"/>
        <v>0</v>
      </c>
      <c r="S11" s="27">
        <f t="shared" si="1"/>
        <v>0</v>
      </c>
      <c r="T11" s="26">
        <f t="shared" si="2"/>
        <v>3</v>
      </c>
      <c r="U11" s="27">
        <f t="shared" si="3"/>
        <v>37</v>
      </c>
      <c r="V11" s="27">
        <f t="shared" si="4"/>
        <v>18.5</v>
      </c>
      <c r="W11" s="27">
        <f t="shared" si="5"/>
        <v>18.5</v>
      </c>
      <c r="X11" s="27">
        <v>3</v>
      </c>
      <c r="Y11" s="27">
        <v>37</v>
      </c>
    </row>
    <row r="12" spans="1:26" ht="25.5" x14ac:dyDescent="0.2">
      <c r="A12" s="24">
        <v>8</v>
      </c>
      <c r="B12" s="91" t="s">
        <v>444</v>
      </c>
      <c r="C12" s="92"/>
      <c r="D12" s="91" t="s">
        <v>443</v>
      </c>
      <c r="E12" s="91" t="s">
        <v>429</v>
      </c>
      <c r="F12" s="91" t="s">
        <v>429</v>
      </c>
      <c r="G12" s="93" t="s">
        <v>434</v>
      </c>
      <c r="H12" s="27"/>
      <c r="I12" s="29"/>
      <c r="J12" s="27"/>
      <c r="K12" s="27">
        <v>4</v>
      </c>
      <c r="L12" s="29">
        <v>51.2</v>
      </c>
      <c r="M12" s="68">
        <v>25.6</v>
      </c>
      <c r="N12" s="68">
        <v>25.6</v>
      </c>
      <c r="O12" s="94" t="s">
        <v>435</v>
      </c>
      <c r="P12" s="74"/>
      <c r="Q12" s="28">
        <v>1</v>
      </c>
      <c r="R12" s="29">
        <f t="shared" si="0"/>
        <v>0</v>
      </c>
      <c r="S12" s="27">
        <f t="shared" si="1"/>
        <v>0</v>
      </c>
      <c r="T12" s="26">
        <f t="shared" si="2"/>
        <v>4</v>
      </c>
      <c r="U12" s="27">
        <f t="shared" si="3"/>
        <v>51.2</v>
      </c>
      <c r="V12" s="27">
        <f t="shared" si="4"/>
        <v>25.6</v>
      </c>
      <c r="W12" s="27">
        <f t="shared" si="5"/>
        <v>25.6</v>
      </c>
      <c r="X12" s="27">
        <v>4</v>
      </c>
      <c r="Y12" s="27">
        <v>51.2</v>
      </c>
    </row>
    <row r="13" spans="1:26" ht="25.5" x14ac:dyDescent="0.2">
      <c r="A13" s="24">
        <v>9</v>
      </c>
      <c r="B13" s="91" t="s">
        <v>445</v>
      </c>
      <c r="C13" s="92"/>
      <c r="D13" s="91" t="s">
        <v>446</v>
      </c>
      <c r="E13" s="91" t="s">
        <v>429</v>
      </c>
      <c r="F13" s="91" t="s">
        <v>429</v>
      </c>
      <c r="G13" s="93" t="s">
        <v>434</v>
      </c>
      <c r="H13" s="27"/>
      <c r="I13" s="29"/>
      <c r="J13" s="27"/>
      <c r="K13" s="27">
        <v>1</v>
      </c>
      <c r="L13" s="29">
        <v>120</v>
      </c>
      <c r="M13" s="68">
        <v>60</v>
      </c>
      <c r="N13" s="68">
        <v>60</v>
      </c>
      <c r="O13" s="94" t="s">
        <v>435</v>
      </c>
      <c r="P13" s="74"/>
      <c r="Q13" s="28">
        <v>1</v>
      </c>
      <c r="R13" s="29">
        <f t="shared" si="0"/>
        <v>0</v>
      </c>
      <c r="S13" s="27">
        <f t="shared" si="1"/>
        <v>0</v>
      </c>
      <c r="T13" s="26">
        <f t="shared" si="2"/>
        <v>1</v>
      </c>
      <c r="U13" s="27">
        <f t="shared" si="3"/>
        <v>120</v>
      </c>
      <c r="V13" s="27">
        <f t="shared" si="4"/>
        <v>60</v>
      </c>
      <c r="W13" s="27">
        <f t="shared" si="5"/>
        <v>60</v>
      </c>
      <c r="X13" s="27">
        <v>1</v>
      </c>
      <c r="Y13" s="27">
        <v>120</v>
      </c>
    </row>
    <row r="14" spans="1:26" ht="25.5" x14ac:dyDescent="0.2">
      <c r="A14" s="24">
        <v>10</v>
      </c>
      <c r="B14" s="91" t="s">
        <v>447</v>
      </c>
      <c r="C14" s="92"/>
      <c r="D14" s="91" t="s">
        <v>448</v>
      </c>
      <c r="E14" s="91" t="s">
        <v>429</v>
      </c>
      <c r="F14" s="91" t="s">
        <v>429</v>
      </c>
      <c r="G14" s="93" t="s">
        <v>434</v>
      </c>
      <c r="H14" s="27"/>
      <c r="I14" s="29"/>
      <c r="J14" s="27"/>
      <c r="K14" s="27">
        <v>1</v>
      </c>
      <c r="L14" s="29">
        <v>10</v>
      </c>
      <c r="M14" s="68">
        <v>5</v>
      </c>
      <c r="N14" s="68">
        <v>5</v>
      </c>
      <c r="O14" s="94" t="s">
        <v>435</v>
      </c>
      <c r="P14" s="74"/>
      <c r="Q14" s="28">
        <v>1</v>
      </c>
      <c r="R14" s="29">
        <f t="shared" si="0"/>
        <v>0</v>
      </c>
      <c r="S14" s="27">
        <f t="shared" si="1"/>
        <v>0</v>
      </c>
      <c r="T14" s="26">
        <f t="shared" si="2"/>
        <v>1</v>
      </c>
      <c r="U14" s="27">
        <f t="shared" si="3"/>
        <v>10</v>
      </c>
      <c r="V14" s="27">
        <f t="shared" si="4"/>
        <v>5</v>
      </c>
      <c r="W14" s="27">
        <f t="shared" si="5"/>
        <v>5</v>
      </c>
      <c r="X14" s="27">
        <v>1</v>
      </c>
      <c r="Y14" s="27">
        <v>10</v>
      </c>
    </row>
    <row r="15" spans="1:26" ht="25.5" x14ac:dyDescent="0.2">
      <c r="A15" s="24">
        <v>11</v>
      </c>
      <c r="B15" s="91" t="s">
        <v>449</v>
      </c>
      <c r="C15" s="92"/>
      <c r="D15" s="91" t="s">
        <v>443</v>
      </c>
      <c r="E15" s="91" t="s">
        <v>429</v>
      </c>
      <c r="F15" s="91" t="s">
        <v>429</v>
      </c>
      <c r="G15" s="93" t="s">
        <v>434</v>
      </c>
      <c r="H15" s="27"/>
      <c r="I15" s="29"/>
      <c r="J15" s="27"/>
      <c r="K15" s="27">
        <v>10</v>
      </c>
      <c r="L15" s="29">
        <v>10</v>
      </c>
      <c r="M15" s="68">
        <v>5</v>
      </c>
      <c r="N15" s="68">
        <v>5</v>
      </c>
      <c r="O15" s="94" t="s">
        <v>435</v>
      </c>
      <c r="P15" s="74"/>
      <c r="Q15" s="28">
        <v>1</v>
      </c>
      <c r="R15" s="29">
        <f t="shared" si="0"/>
        <v>0</v>
      </c>
      <c r="S15" s="27">
        <f t="shared" si="1"/>
        <v>0</v>
      </c>
      <c r="T15" s="26">
        <f t="shared" si="2"/>
        <v>10</v>
      </c>
      <c r="U15" s="27">
        <f t="shared" si="3"/>
        <v>10</v>
      </c>
      <c r="V15" s="27">
        <f t="shared" si="4"/>
        <v>5</v>
      </c>
      <c r="W15" s="27">
        <f t="shared" si="5"/>
        <v>5</v>
      </c>
      <c r="X15" s="27">
        <v>10</v>
      </c>
      <c r="Y15" s="27">
        <v>10</v>
      </c>
    </row>
    <row r="16" spans="1:26" ht="25.5" x14ac:dyDescent="0.2">
      <c r="A16" s="24">
        <v>12</v>
      </c>
      <c r="B16" s="91" t="s">
        <v>450</v>
      </c>
      <c r="C16" s="92"/>
      <c r="D16" s="91" t="s">
        <v>429</v>
      </c>
      <c r="E16" s="91" t="s">
        <v>429</v>
      </c>
      <c r="F16" s="91" t="s">
        <v>429</v>
      </c>
      <c r="G16" s="93" t="s">
        <v>434</v>
      </c>
      <c r="H16" s="27"/>
      <c r="I16" s="29"/>
      <c r="J16" s="27"/>
      <c r="K16" s="27"/>
      <c r="L16" s="29"/>
      <c r="M16" s="68"/>
      <c r="N16" s="68"/>
      <c r="O16" s="94" t="s">
        <v>429</v>
      </c>
      <c r="P16" s="74"/>
      <c r="Q16" s="28">
        <v>1</v>
      </c>
      <c r="R16" s="29">
        <f t="shared" si="0"/>
        <v>0</v>
      </c>
      <c r="S16" s="27">
        <f t="shared" si="1"/>
        <v>0</v>
      </c>
      <c r="T16" s="26">
        <f t="shared" si="2"/>
        <v>0</v>
      </c>
      <c r="U16" s="27">
        <f t="shared" si="3"/>
        <v>0</v>
      </c>
      <c r="V16" s="27">
        <f t="shared" si="4"/>
        <v>0</v>
      </c>
      <c r="W16" s="27">
        <f t="shared" si="5"/>
        <v>0</v>
      </c>
      <c r="X16" s="27"/>
      <c r="Y16" s="27"/>
    </row>
    <row r="17" spans="1:25" ht="25.5" x14ac:dyDescent="0.2">
      <c r="A17" s="24">
        <v>13</v>
      </c>
      <c r="B17" s="91" t="s">
        <v>451</v>
      </c>
      <c r="C17" s="92"/>
      <c r="D17" s="91" t="s">
        <v>452</v>
      </c>
      <c r="E17" s="91" t="s">
        <v>429</v>
      </c>
      <c r="F17" s="91" t="s">
        <v>429</v>
      </c>
      <c r="G17" s="93" t="s">
        <v>434</v>
      </c>
      <c r="H17" s="27"/>
      <c r="I17" s="29"/>
      <c r="J17" s="27"/>
      <c r="K17" s="27">
        <v>59</v>
      </c>
      <c r="L17" s="29">
        <v>33</v>
      </c>
      <c r="M17" s="68">
        <v>16.5</v>
      </c>
      <c r="N17" s="68">
        <v>16.5</v>
      </c>
      <c r="O17" s="94" t="s">
        <v>435</v>
      </c>
      <c r="P17" s="74"/>
      <c r="Q17" s="28">
        <v>1</v>
      </c>
      <c r="R17" s="29">
        <f t="shared" si="0"/>
        <v>0</v>
      </c>
      <c r="S17" s="27">
        <f t="shared" si="1"/>
        <v>0</v>
      </c>
      <c r="T17" s="26">
        <f t="shared" si="2"/>
        <v>59</v>
      </c>
      <c r="U17" s="27">
        <f t="shared" si="3"/>
        <v>33</v>
      </c>
      <c r="V17" s="27">
        <f t="shared" si="4"/>
        <v>16.5</v>
      </c>
      <c r="W17" s="27">
        <f t="shared" si="5"/>
        <v>16.5</v>
      </c>
      <c r="X17" s="27">
        <v>59</v>
      </c>
      <c r="Y17" s="27">
        <v>33</v>
      </c>
    </row>
    <row r="18" spans="1:25" ht="25.5" x14ac:dyDescent="0.2">
      <c r="A18" s="24">
        <v>14</v>
      </c>
      <c r="B18" s="91" t="s">
        <v>453</v>
      </c>
      <c r="C18" s="92"/>
      <c r="D18" s="91" t="s">
        <v>454</v>
      </c>
      <c r="E18" s="91" t="s">
        <v>429</v>
      </c>
      <c r="F18" s="91" t="s">
        <v>429</v>
      </c>
      <c r="G18" s="93" t="s">
        <v>434</v>
      </c>
      <c r="H18" s="27"/>
      <c r="I18" s="29"/>
      <c r="J18" s="27"/>
      <c r="K18" s="27">
        <v>2</v>
      </c>
      <c r="L18" s="29">
        <v>200</v>
      </c>
      <c r="M18" s="68">
        <v>100</v>
      </c>
      <c r="N18" s="68">
        <v>100</v>
      </c>
      <c r="O18" s="94" t="s">
        <v>435</v>
      </c>
      <c r="P18" s="74"/>
      <c r="Q18" s="28">
        <v>1</v>
      </c>
      <c r="R18" s="29">
        <f t="shared" si="0"/>
        <v>0</v>
      </c>
      <c r="S18" s="27">
        <f t="shared" si="1"/>
        <v>0</v>
      </c>
      <c r="T18" s="26">
        <f t="shared" si="2"/>
        <v>2</v>
      </c>
      <c r="U18" s="27">
        <f t="shared" si="3"/>
        <v>200</v>
      </c>
      <c r="V18" s="27">
        <f t="shared" si="4"/>
        <v>100</v>
      </c>
      <c r="W18" s="27">
        <f t="shared" si="5"/>
        <v>100</v>
      </c>
      <c r="X18" s="27">
        <v>2</v>
      </c>
      <c r="Y18" s="27">
        <v>200</v>
      </c>
    </row>
    <row r="19" spans="1:25" ht="25.5" x14ac:dyDescent="0.2">
      <c r="A19" s="24">
        <v>15</v>
      </c>
      <c r="B19" s="91" t="s">
        <v>455</v>
      </c>
      <c r="C19" s="92"/>
      <c r="D19" s="91" t="s">
        <v>456</v>
      </c>
      <c r="E19" s="91" t="s">
        <v>429</v>
      </c>
      <c r="F19" s="91" t="s">
        <v>429</v>
      </c>
      <c r="G19" s="93" t="s">
        <v>434</v>
      </c>
      <c r="H19" s="27"/>
      <c r="I19" s="29"/>
      <c r="J19" s="27"/>
      <c r="K19" s="27">
        <v>1</v>
      </c>
      <c r="L19" s="29">
        <v>416</v>
      </c>
      <c r="M19" s="68">
        <v>208</v>
      </c>
      <c r="N19" s="68">
        <v>208</v>
      </c>
      <c r="O19" s="94" t="s">
        <v>435</v>
      </c>
      <c r="P19" s="74"/>
      <c r="Q19" s="28">
        <v>1</v>
      </c>
      <c r="R19" s="29">
        <f t="shared" si="0"/>
        <v>0</v>
      </c>
      <c r="S19" s="27">
        <f t="shared" si="1"/>
        <v>0</v>
      </c>
      <c r="T19" s="26">
        <f t="shared" si="2"/>
        <v>1</v>
      </c>
      <c r="U19" s="27">
        <f t="shared" si="3"/>
        <v>416</v>
      </c>
      <c r="V19" s="27">
        <f t="shared" si="4"/>
        <v>208</v>
      </c>
      <c r="W19" s="27">
        <f t="shared" si="5"/>
        <v>208</v>
      </c>
      <c r="X19" s="27">
        <v>1</v>
      </c>
      <c r="Y19" s="27">
        <v>416</v>
      </c>
    </row>
    <row r="20" spans="1:25" ht="25.5" x14ac:dyDescent="0.2">
      <c r="A20" s="24">
        <v>17</v>
      </c>
      <c r="B20" s="91" t="s">
        <v>457</v>
      </c>
      <c r="C20" s="92"/>
      <c r="D20" s="91" t="s">
        <v>458</v>
      </c>
      <c r="E20" s="91" t="s">
        <v>429</v>
      </c>
      <c r="F20" s="91" t="s">
        <v>429</v>
      </c>
      <c r="G20" s="93" t="s">
        <v>434</v>
      </c>
      <c r="H20" s="27"/>
      <c r="I20" s="29"/>
      <c r="J20" s="27"/>
      <c r="K20" s="27">
        <v>2</v>
      </c>
      <c r="L20" s="29">
        <v>28</v>
      </c>
      <c r="M20" s="68">
        <v>14</v>
      </c>
      <c r="N20" s="68">
        <v>14</v>
      </c>
      <c r="O20" s="94" t="s">
        <v>435</v>
      </c>
      <c r="P20" s="74"/>
      <c r="Q20" s="28">
        <v>1</v>
      </c>
      <c r="R20" s="29">
        <f t="shared" si="0"/>
        <v>0</v>
      </c>
      <c r="S20" s="27">
        <f t="shared" si="1"/>
        <v>0</v>
      </c>
      <c r="T20" s="26">
        <f t="shared" si="2"/>
        <v>2</v>
      </c>
      <c r="U20" s="27">
        <f t="shared" si="3"/>
        <v>28</v>
      </c>
      <c r="V20" s="27">
        <f t="shared" si="4"/>
        <v>14</v>
      </c>
      <c r="W20" s="27">
        <f t="shared" si="5"/>
        <v>14</v>
      </c>
      <c r="X20" s="27">
        <v>2</v>
      </c>
      <c r="Y20" s="27">
        <v>28</v>
      </c>
    </row>
    <row r="21" spans="1:25" ht="25.5" x14ac:dyDescent="0.2">
      <c r="A21" s="24">
        <v>18</v>
      </c>
      <c r="B21" s="91" t="s">
        <v>459</v>
      </c>
      <c r="C21" s="92"/>
      <c r="D21" s="91" t="s">
        <v>460</v>
      </c>
      <c r="E21" s="91" t="s">
        <v>429</v>
      </c>
      <c r="F21" s="91" t="s">
        <v>429</v>
      </c>
      <c r="G21" s="93" t="s">
        <v>434</v>
      </c>
      <c r="H21" s="27"/>
      <c r="I21" s="29"/>
      <c r="J21" s="27"/>
      <c r="K21" s="27">
        <v>7</v>
      </c>
      <c r="L21" s="29">
        <v>56.64</v>
      </c>
      <c r="M21" s="68">
        <v>28.32</v>
      </c>
      <c r="N21" s="68">
        <v>28.32</v>
      </c>
      <c r="O21" s="94" t="s">
        <v>435</v>
      </c>
      <c r="P21" s="74"/>
      <c r="Q21" s="28">
        <v>1</v>
      </c>
      <c r="R21" s="29">
        <f t="shared" si="0"/>
        <v>0</v>
      </c>
      <c r="S21" s="27">
        <f t="shared" si="1"/>
        <v>0</v>
      </c>
      <c r="T21" s="26">
        <f t="shared" si="2"/>
        <v>7</v>
      </c>
      <c r="U21" s="27">
        <f t="shared" si="3"/>
        <v>56.64</v>
      </c>
      <c r="V21" s="27">
        <f t="shared" si="4"/>
        <v>28.32</v>
      </c>
      <c r="W21" s="27">
        <f t="shared" si="5"/>
        <v>28.32</v>
      </c>
      <c r="X21" s="27">
        <v>7</v>
      </c>
      <c r="Y21" s="27">
        <v>56.639999999999993</v>
      </c>
    </row>
    <row r="22" spans="1:25" ht="25.5" x14ac:dyDescent="0.2">
      <c r="A22" s="24">
        <v>20</v>
      </c>
      <c r="B22" s="91" t="s">
        <v>461</v>
      </c>
      <c r="C22" s="92"/>
      <c r="D22" s="91" t="s">
        <v>462</v>
      </c>
      <c r="E22" s="91" t="s">
        <v>429</v>
      </c>
      <c r="F22" s="91" t="s">
        <v>429</v>
      </c>
      <c r="G22" s="93" t="s">
        <v>434</v>
      </c>
      <c r="H22" s="27"/>
      <c r="I22" s="29"/>
      <c r="J22" s="27"/>
      <c r="K22" s="27">
        <v>1</v>
      </c>
      <c r="L22" s="29">
        <v>225</v>
      </c>
      <c r="M22" s="68">
        <v>112.5</v>
      </c>
      <c r="N22" s="68">
        <v>112.5</v>
      </c>
      <c r="O22" s="94" t="s">
        <v>435</v>
      </c>
      <c r="P22" s="74"/>
      <c r="Q22" s="28">
        <v>1</v>
      </c>
      <c r="R22" s="29">
        <f t="shared" si="0"/>
        <v>0</v>
      </c>
      <c r="S22" s="27">
        <f t="shared" si="1"/>
        <v>0</v>
      </c>
      <c r="T22" s="26">
        <f t="shared" si="2"/>
        <v>1</v>
      </c>
      <c r="U22" s="27">
        <f t="shared" si="3"/>
        <v>225</v>
      </c>
      <c r="V22" s="27">
        <f t="shared" si="4"/>
        <v>112.5</v>
      </c>
      <c r="W22" s="27">
        <f t="shared" si="5"/>
        <v>112.5</v>
      </c>
      <c r="X22" s="27">
        <v>1</v>
      </c>
      <c r="Y22" s="27">
        <v>225</v>
      </c>
    </row>
    <row r="23" spans="1:25" ht="25.5" x14ac:dyDescent="0.2">
      <c r="A23" s="24">
        <v>26</v>
      </c>
      <c r="B23" s="91" t="s">
        <v>463</v>
      </c>
      <c r="C23" s="92"/>
      <c r="D23" s="91" t="s">
        <v>464</v>
      </c>
      <c r="E23" s="91" t="s">
        <v>429</v>
      </c>
      <c r="F23" s="91" t="s">
        <v>429</v>
      </c>
      <c r="G23" s="93" t="s">
        <v>434</v>
      </c>
      <c r="H23" s="27"/>
      <c r="I23" s="29"/>
      <c r="J23" s="27"/>
      <c r="K23" s="27">
        <v>29</v>
      </c>
      <c r="L23" s="29">
        <v>329.63</v>
      </c>
      <c r="M23" s="68">
        <v>164.82000000000002</v>
      </c>
      <c r="N23" s="68">
        <v>164.81</v>
      </c>
      <c r="O23" s="94" t="s">
        <v>435</v>
      </c>
      <c r="P23" s="74"/>
      <c r="Q23" s="28">
        <v>1</v>
      </c>
      <c r="R23" s="29">
        <f t="shared" si="0"/>
        <v>0</v>
      </c>
      <c r="S23" s="27">
        <f t="shared" si="1"/>
        <v>0</v>
      </c>
      <c r="T23" s="26">
        <f t="shared" si="2"/>
        <v>29</v>
      </c>
      <c r="U23" s="27">
        <f t="shared" si="3"/>
        <v>329.63</v>
      </c>
      <c r="V23" s="27">
        <f t="shared" si="4"/>
        <v>164.82000000000002</v>
      </c>
      <c r="W23" s="27">
        <f t="shared" si="5"/>
        <v>164.81</v>
      </c>
      <c r="X23" s="27">
        <v>29</v>
      </c>
      <c r="Y23" s="27">
        <v>329.63</v>
      </c>
    </row>
    <row r="24" spans="1:25" ht="25.5" x14ac:dyDescent="0.2">
      <c r="A24" s="24">
        <v>27</v>
      </c>
      <c r="B24" s="91" t="s">
        <v>465</v>
      </c>
      <c r="C24" s="92"/>
      <c r="D24" s="91" t="s">
        <v>466</v>
      </c>
      <c r="E24" s="91" t="s">
        <v>429</v>
      </c>
      <c r="F24" s="91" t="s">
        <v>429</v>
      </c>
      <c r="G24" s="93" t="s">
        <v>434</v>
      </c>
      <c r="H24" s="27"/>
      <c r="I24" s="29"/>
      <c r="J24" s="27"/>
      <c r="K24" s="27">
        <v>8</v>
      </c>
      <c r="L24" s="29">
        <v>42</v>
      </c>
      <c r="M24" s="68">
        <v>21</v>
      </c>
      <c r="N24" s="68">
        <v>21</v>
      </c>
      <c r="O24" s="94" t="s">
        <v>435</v>
      </c>
      <c r="P24" s="74"/>
      <c r="Q24" s="28">
        <v>1</v>
      </c>
      <c r="R24" s="29">
        <f t="shared" si="0"/>
        <v>0</v>
      </c>
      <c r="S24" s="27">
        <f t="shared" si="1"/>
        <v>0</v>
      </c>
      <c r="T24" s="26">
        <f t="shared" si="2"/>
        <v>8</v>
      </c>
      <c r="U24" s="27">
        <f t="shared" si="3"/>
        <v>42</v>
      </c>
      <c r="V24" s="27">
        <f t="shared" si="4"/>
        <v>21</v>
      </c>
      <c r="W24" s="27">
        <f t="shared" si="5"/>
        <v>21</v>
      </c>
      <c r="X24" s="27">
        <v>8</v>
      </c>
      <c r="Y24" s="27">
        <v>42</v>
      </c>
    </row>
    <row r="25" spans="1:25" ht="25.5" x14ac:dyDescent="0.2">
      <c r="A25" s="24">
        <v>28</v>
      </c>
      <c r="B25" s="91" t="s">
        <v>467</v>
      </c>
      <c r="C25" s="92"/>
      <c r="D25" s="91" t="s">
        <v>468</v>
      </c>
      <c r="E25" s="91" t="s">
        <v>429</v>
      </c>
      <c r="F25" s="91" t="s">
        <v>429</v>
      </c>
      <c r="G25" s="93" t="s">
        <v>434</v>
      </c>
      <c r="H25" s="27"/>
      <c r="I25" s="29"/>
      <c r="J25" s="27"/>
      <c r="K25" s="27">
        <v>3</v>
      </c>
      <c r="L25" s="29">
        <v>314</v>
      </c>
      <c r="M25" s="68">
        <v>157</v>
      </c>
      <c r="N25" s="68">
        <v>157</v>
      </c>
      <c r="O25" s="94" t="s">
        <v>435</v>
      </c>
      <c r="P25" s="74"/>
      <c r="Q25" s="28">
        <v>1</v>
      </c>
      <c r="R25" s="29">
        <f t="shared" si="0"/>
        <v>0</v>
      </c>
      <c r="S25" s="27">
        <f t="shared" si="1"/>
        <v>0</v>
      </c>
      <c r="T25" s="26">
        <f t="shared" si="2"/>
        <v>3</v>
      </c>
      <c r="U25" s="27">
        <f t="shared" si="3"/>
        <v>314</v>
      </c>
      <c r="V25" s="27">
        <f t="shared" si="4"/>
        <v>157</v>
      </c>
      <c r="W25" s="27">
        <f t="shared" si="5"/>
        <v>157</v>
      </c>
      <c r="X25" s="27">
        <v>3</v>
      </c>
      <c r="Y25" s="27">
        <v>314</v>
      </c>
    </row>
    <row r="26" spans="1:25" ht="25.5" x14ac:dyDescent="0.2">
      <c r="A26" s="24">
        <v>29</v>
      </c>
      <c r="B26" s="91" t="s">
        <v>469</v>
      </c>
      <c r="C26" s="92"/>
      <c r="D26" s="91" t="s">
        <v>470</v>
      </c>
      <c r="E26" s="91" t="s">
        <v>429</v>
      </c>
      <c r="F26" s="91" t="s">
        <v>429</v>
      </c>
      <c r="G26" s="93" t="s">
        <v>434</v>
      </c>
      <c r="H26" s="27"/>
      <c r="I26" s="29"/>
      <c r="J26" s="27"/>
      <c r="K26" s="27">
        <v>4</v>
      </c>
      <c r="L26" s="29">
        <v>225</v>
      </c>
      <c r="M26" s="68">
        <v>112.5</v>
      </c>
      <c r="N26" s="68">
        <v>112.5</v>
      </c>
      <c r="O26" s="94" t="s">
        <v>435</v>
      </c>
      <c r="P26" s="74"/>
      <c r="Q26" s="28">
        <v>1</v>
      </c>
      <c r="R26" s="29">
        <f t="shared" si="0"/>
        <v>0</v>
      </c>
      <c r="S26" s="27">
        <f t="shared" si="1"/>
        <v>0</v>
      </c>
      <c r="T26" s="26">
        <f t="shared" si="2"/>
        <v>4</v>
      </c>
      <c r="U26" s="27">
        <f t="shared" si="3"/>
        <v>225</v>
      </c>
      <c r="V26" s="27">
        <f t="shared" si="4"/>
        <v>112.5</v>
      </c>
      <c r="W26" s="27">
        <f t="shared" si="5"/>
        <v>112.5</v>
      </c>
      <c r="X26" s="27">
        <v>4</v>
      </c>
      <c r="Y26" s="27">
        <v>225</v>
      </c>
    </row>
    <row r="27" spans="1:25" ht="25.5" x14ac:dyDescent="0.2">
      <c r="A27" s="24">
        <v>30</v>
      </c>
      <c r="B27" s="91" t="s">
        <v>471</v>
      </c>
      <c r="C27" s="92"/>
      <c r="D27" s="91" t="s">
        <v>470</v>
      </c>
      <c r="E27" s="91" t="s">
        <v>429</v>
      </c>
      <c r="F27" s="91" t="s">
        <v>429</v>
      </c>
      <c r="G27" s="93" t="s">
        <v>434</v>
      </c>
      <c r="H27" s="27"/>
      <c r="I27" s="29"/>
      <c r="J27" s="27"/>
      <c r="K27" s="27">
        <v>26</v>
      </c>
      <c r="L27" s="29">
        <v>638</v>
      </c>
      <c r="M27" s="68">
        <v>319</v>
      </c>
      <c r="N27" s="68">
        <v>319</v>
      </c>
      <c r="O27" s="94" t="s">
        <v>435</v>
      </c>
      <c r="P27" s="74"/>
      <c r="Q27" s="28">
        <v>1</v>
      </c>
      <c r="R27" s="29">
        <f t="shared" si="0"/>
        <v>0</v>
      </c>
      <c r="S27" s="27">
        <f t="shared" si="1"/>
        <v>0</v>
      </c>
      <c r="T27" s="26">
        <f t="shared" si="2"/>
        <v>26</v>
      </c>
      <c r="U27" s="27">
        <f t="shared" si="3"/>
        <v>638</v>
      </c>
      <c r="V27" s="27">
        <f t="shared" si="4"/>
        <v>319</v>
      </c>
      <c r="W27" s="27">
        <f t="shared" si="5"/>
        <v>319</v>
      </c>
      <c r="X27" s="27">
        <v>26</v>
      </c>
      <c r="Y27" s="27">
        <v>638</v>
      </c>
    </row>
    <row r="28" spans="1:25" ht="25.5" x14ac:dyDescent="0.2">
      <c r="A28" s="24">
        <v>32</v>
      </c>
      <c r="B28" s="91" t="s">
        <v>472</v>
      </c>
      <c r="C28" s="92"/>
      <c r="D28" s="91" t="s">
        <v>473</v>
      </c>
      <c r="E28" s="91" t="s">
        <v>429</v>
      </c>
      <c r="F28" s="91" t="s">
        <v>429</v>
      </c>
      <c r="G28" s="93" t="s">
        <v>434</v>
      </c>
      <c r="H28" s="27"/>
      <c r="I28" s="29"/>
      <c r="J28" s="27"/>
      <c r="K28" s="27">
        <v>2</v>
      </c>
      <c r="L28" s="29">
        <v>71.17</v>
      </c>
      <c r="M28" s="68">
        <v>35.58</v>
      </c>
      <c r="N28" s="68">
        <v>35.590000000000003</v>
      </c>
      <c r="O28" s="94" t="s">
        <v>435</v>
      </c>
      <c r="P28" s="74"/>
      <c r="Q28" s="28">
        <v>1</v>
      </c>
      <c r="R28" s="29">
        <f t="shared" si="0"/>
        <v>0</v>
      </c>
      <c r="S28" s="27">
        <f t="shared" si="1"/>
        <v>0</v>
      </c>
      <c r="T28" s="26">
        <f t="shared" si="2"/>
        <v>2</v>
      </c>
      <c r="U28" s="27">
        <f t="shared" si="3"/>
        <v>71.17</v>
      </c>
      <c r="V28" s="27">
        <f t="shared" si="4"/>
        <v>35.58</v>
      </c>
      <c r="W28" s="27">
        <f t="shared" si="5"/>
        <v>35.590000000000003</v>
      </c>
      <c r="X28" s="27">
        <v>2</v>
      </c>
      <c r="Y28" s="27">
        <v>71.17</v>
      </c>
    </row>
    <row r="29" spans="1:25" ht="25.5" x14ac:dyDescent="0.2">
      <c r="A29" s="24">
        <v>33</v>
      </c>
      <c r="B29" s="91" t="s">
        <v>474</v>
      </c>
      <c r="C29" s="92"/>
      <c r="D29" s="91" t="s">
        <v>475</v>
      </c>
      <c r="E29" s="91" t="s">
        <v>429</v>
      </c>
      <c r="F29" s="91" t="s">
        <v>429</v>
      </c>
      <c r="G29" s="93" t="s">
        <v>434</v>
      </c>
      <c r="H29" s="27"/>
      <c r="I29" s="29"/>
      <c r="J29" s="27"/>
      <c r="K29" s="27">
        <v>46</v>
      </c>
      <c r="L29" s="29">
        <v>1521</v>
      </c>
      <c r="M29" s="68">
        <v>760.5</v>
      </c>
      <c r="N29" s="68">
        <v>760.5</v>
      </c>
      <c r="O29" s="94" t="s">
        <v>435</v>
      </c>
      <c r="P29" s="74"/>
      <c r="Q29" s="28">
        <v>1</v>
      </c>
      <c r="R29" s="29">
        <f t="shared" ref="R29:R50" si="6">H29</f>
        <v>0</v>
      </c>
      <c r="S29" s="27">
        <f t="shared" ref="S29:S50" si="7">I29</f>
        <v>0</v>
      </c>
      <c r="T29" s="26">
        <f t="shared" ref="T29:T50" si="8">K29</f>
        <v>46</v>
      </c>
      <c r="U29" s="27">
        <f t="shared" ref="U29:U50" si="9">L29</f>
        <v>1521</v>
      </c>
      <c r="V29" s="27">
        <f t="shared" ref="V29:V50" si="10">M29</f>
        <v>760.5</v>
      </c>
      <c r="W29" s="27">
        <f t="shared" ref="W29:W50" si="11">N29</f>
        <v>760.5</v>
      </c>
      <c r="X29" s="27">
        <v>46</v>
      </c>
      <c r="Y29" s="27">
        <v>1521.0000000000002</v>
      </c>
    </row>
    <row r="30" spans="1:25" ht="25.5" x14ac:dyDescent="0.2">
      <c r="A30" s="24">
        <v>34</v>
      </c>
      <c r="B30" s="91" t="s">
        <v>476</v>
      </c>
      <c r="C30" s="92"/>
      <c r="D30" s="91" t="s">
        <v>477</v>
      </c>
      <c r="E30" s="91" t="s">
        <v>429</v>
      </c>
      <c r="F30" s="91" t="s">
        <v>429</v>
      </c>
      <c r="G30" s="93" t="s">
        <v>434</v>
      </c>
      <c r="H30" s="27"/>
      <c r="I30" s="29"/>
      <c r="J30" s="27"/>
      <c r="K30" s="27">
        <v>1</v>
      </c>
      <c r="L30" s="29">
        <v>207</v>
      </c>
      <c r="M30" s="68">
        <v>103.5</v>
      </c>
      <c r="N30" s="68">
        <v>103.5</v>
      </c>
      <c r="O30" s="94" t="s">
        <v>435</v>
      </c>
      <c r="P30" s="74"/>
      <c r="Q30" s="28">
        <v>1</v>
      </c>
      <c r="R30" s="29">
        <f t="shared" si="6"/>
        <v>0</v>
      </c>
      <c r="S30" s="27">
        <f t="shared" si="7"/>
        <v>0</v>
      </c>
      <c r="T30" s="26">
        <f t="shared" si="8"/>
        <v>1</v>
      </c>
      <c r="U30" s="27">
        <f t="shared" si="9"/>
        <v>207</v>
      </c>
      <c r="V30" s="27">
        <f t="shared" si="10"/>
        <v>103.5</v>
      </c>
      <c r="W30" s="27">
        <f t="shared" si="11"/>
        <v>103.5</v>
      </c>
      <c r="X30" s="27">
        <v>1</v>
      </c>
      <c r="Y30" s="27">
        <v>207</v>
      </c>
    </row>
    <row r="31" spans="1:25" ht="25.5" x14ac:dyDescent="0.2">
      <c r="A31" s="24">
        <v>35</v>
      </c>
      <c r="B31" s="91" t="s">
        <v>478</v>
      </c>
      <c r="C31" s="92"/>
      <c r="D31" s="91" t="s">
        <v>477</v>
      </c>
      <c r="E31" s="91" t="s">
        <v>429</v>
      </c>
      <c r="F31" s="91" t="s">
        <v>429</v>
      </c>
      <c r="G31" s="93" t="s">
        <v>434</v>
      </c>
      <c r="H31" s="27"/>
      <c r="I31" s="29"/>
      <c r="J31" s="27"/>
      <c r="K31" s="27">
        <v>1</v>
      </c>
      <c r="L31" s="29">
        <v>95</v>
      </c>
      <c r="M31" s="68">
        <v>47.5</v>
      </c>
      <c r="N31" s="68">
        <v>47.5</v>
      </c>
      <c r="O31" s="94" t="s">
        <v>435</v>
      </c>
      <c r="P31" s="74"/>
      <c r="Q31" s="28">
        <v>1</v>
      </c>
      <c r="R31" s="29">
        <f t="shared" si="6"/>
        <v>0</v>
      </c>
      <c r="S31" s="27">
        <f t="shared" si="7"/>
        <v>0</v>
      </c>
      <c r="T31" s="26">
        <f t="shared" si="8"/>
        <v>1</v>
      </c>
      <c r="U31" s="27">
        <f t="shared" si="9"/>
        <v>95</v>
      </c>
      <c r="V31" s="27">
        <f t="shared" si="10"/>
        <v>47.5</v>
      </c>
      <c r="W31" s="27">
        <f t="shared" si="11"/>
        <v>47.5</v>
      </c>
      <c r="X31" s="27">
        <v>1</v>
      </c>
      <c r="Y31" s="27">
        <v>95</v>
      </c>
    </row>
    <row r="32" spans="1:25" ht="25.5" x14ac:dyDescent="0.2">
      <c r="A32" s="24">
        <v>36</v>
      </c>
      <c r="B32" s="91" t="s">
        <v>479</v>
      </c>
      <c r="C32" s="92"/>
      <c r="D32" s="91" t="s">
        <v>480</v>
      </c>
      <c r="E32" s="91" t="s">
        <v>429</v>
      </c>
      <c r="F32" s="91" t="s">
        <v>429</v>
      </c>
      <c r="G32" s="93" t="s">
        <v>434</v>
      </c>
      <c r="H32" s="27"/>
      <c r="I32" s="29"/>
      <c r="J32" s="27"/>
      <c r="K32" s="27">
        <v>1</v>
      </c>
      <c r="L32" s="29">
        <v>1</v>
      </c>
      <c r="M32" s="68">
        <v>0.5</v>
      </c>
      <c r="N32" s="68">
        <v>0.5</v>
      </c>
      <c r="O32" s="94" t="s">
        <v>435</v>
      </c>
      <c r="P32" s="74"/>
      <c r="Q32" s="28">
        <v>1</v>
      </c>
      <c r="R32" s="29">
        <f t="shared" si="6"/>
        <v>0</v>
      </c>
      <c r="S32" s="27">
        <f t="shared" si="7"/>
        <v>0</v>
      </c>
      <c r="T32" s="26">
        <f t="shared" si="8"/>
        <v>1</v>
      </c>
      <c r="U32" s="27">
        <f t="shared" si="9"/>
        <v>1</v>
      </c>
      <c r="V32" s="27">
        <f t="shared" si="10"/>
        <v>0.5</v>
      </c>
      <c r="W32" s="27">
        <f t="shared" si="11"/>
        <v>0.5</v>
      </c>
      <c r="X32" s="27">
        <v>1</v>
      </c>
      <c r="Y32" s="27">
        <v>1</v>
      </c>
    </row>
    <row r="33" spans="1:25" ht="25.5" x14ac:dyDescent="0.2">
      <c r="A33" s="24">
        <v>38</v>
      </c>
      <c r="B33" s="91" t="s">
        <v>481</v>
      </c>
      <c r="C33" s="92"/>
      <c r="D33" s="91" t="s">
        <v>482</v>
      </c>
      <c r="E33" s="91" t="s">
        <v>429</v>
      </c>
      <c r="F33" s="91" t="s">
        <v>429</v>
      </c>
      <c r="G33" s="93" t="s">
        <v>434</v>
      </c>
      <c r="H33" s="27"/>
      <c r="I33" s="29"/>
      <c r="J33" s="27"/>
      <c r="K33" s="27">
        <v>65</v>
      </c>
      <c r="L33" s="29">
        <v>36</v>
      </c>
      <c r="M33" s="68">
        <v>18</v>
      </c>
      <c r="N33" s="68">
        <v>18</v>
      </c>
      <c r="O33" s="94" t="s">
        <v>435</v>
      </c>
      <c r="P33" s="74"/>
      <c r="Q33" s="28">
        <v>1</v>
      </c>
      <c r="R33" s="29">
        <f t="shared" si="6"/>
        <v>0</v>
      </c>
      <c r="S33" s="27">
        <f t="shared" si="7"/>
        <v>0</v>
      </c>
      <c r="T33" s="26">
        <f t="shared" si="8"/>
        <v>65</v>
      </c>
      <c r="U33" s="27">
        <f t="shared" si="9"/>
        <v>36</v>
      </c>
      <c r="V33" s="27">
        <f t="shared" si="10"/>
        <v>18</v>
      </c>
      <c r="W33" s="27">
        <f t="shared" si="11"/>
        <v>18</v>
      </c>
      <c r="X33" s="27">
        <v>65</v>
      </c>
      <c r="Y33" s="27">
        <v>36</v>
      </c>
    </row>
    <row r="34" spans="1:25" ht="25.5" x14ac:dyDescent="0.2">
      <c r="A34" s="24">
        <v>39</v>
      </c>
      <c r="B34" s="91" t="s">
        <v>483</v>
      </c>
      <c r="C34" s="92"/>
      <c r="D34" s="91" t="s">
        <v>484</v>
      </c>
      <c r="E34" s="91" t="s">
        <v>429</v>
      </c>
      <c r="F34" s="91" t="s">
        <v>429</v>
      </c>
      <c r="G34" s="93" t="s">
        <v>434</v>
      </c>
      <c r="H34" s="27"/>
      <c r="I34" s="29"/>
      <c r="J34" s="27"/>
      <c r="K34" s="27">
        <v>58</v>
      </c>
      <c r="L34" s="29">
        <v>11</v>
      </c>
      <c r="M34" s="68">
        <v>5.5</v>
      </c>
      <c r="N34" s="68">
        <v>5.5</v>
      </c>
      <c r="O34" s="94" t="s">
        <v>435</v>
      </c>
      <c r="P34" s="74"/>
      <c r="Q34" s="28">
        <v>1</v>
      </c>
      <c r="R34" s="29">
        <f t="shared" si="6"/>
        <v>0</v>
      </c>
      <c r="S34" s="27">
        <f t="shared" si="7"/>
        <v>0</v>
      </c>
      <c r="T34" s="26">
        <f t="shared" si="8"/>
        <v>58</v>
      </c>
      <c r="U34" s="27">
        <f t="shared" si="9"/>
        <v>11</v>
      </c>
      <c r="V34" s="27">
        <f t="shared" si="10"/>
        <v>5.5</v>
      </c>
      <c r="W34" s="27">
        <f t="shared" si="11"/>
        <v>5.5</v>
      </c>
      <c r="X34" s="27">
        <v>58</v>
      </c>
      <c r="Y34" s="27">
        <v>11</v>
      </c>
    </row>
    <row r="35" spans="1:25" ht="25.5" x14ac:dyDescent="0.2">
      <c r="A35" s="24">
        <v>43</v>
      </c>
      <c r="B35" s="91" t="s">
        <v>485</v>
      </c>
      <c r="C35" s="92"/>
      <c r="D35" s="91" t="s">
        <v>486</v>
      </c>
      <c r="E35" s="91" t="s">
        <v>429</v>
      </c>
      <c r="F35" s="91" t="s">
        <v>429</v>
      </c>
      <c r="G35" s="93" t="s">
        <v>434</v>
      </c>
      <c r="H35" s="27"/>
      <c r="I35" s="29"/>
      <c r="J35" s="27"/>
      <c r="K35" s="27">
        <v>5</v>
      </c>
      <c r="L35" s="29">
        <v>48</v>
      </c>
      <c r="M35" s="68">
        <v>24</v>
      </c>
      <c r="N35" s="68">
        <v>24</v>
      </c>
      <c r="O35" s="94" t="s">
        <v>435</v>
      </c>
      <c r="P35" s="74"/>
      <c r="Q35" s="28">
        <v>1</v>
      </c>
      <c r="R35" s="29">
        <f t="shared" si="6"/>
        <v>0</v>
      </c>
      <c r="S35" s="27">
        <f t="shared" si="7"/>
        <v>0</v>
      </c>
      <c r="T35" s="26">
        <f t="shared" si="8"/>
        <v>5</v>
      </c>
      <c r="U35" s="27">
        <f t="shared" si="9"/>
        <v>48</v>
      </c>
      <c r="V35" s="27">
        <f t="shared" si="10"/>
        <v>24</v>
      </c>
      <c r="W35" s="27">
        <f t="shared" si="11"/>
        <v>24</v>
      </c>
      <c r="X35" s="27">
        <v>5</v>
      </c>
      <c r="Y35" s="27">
        <v>48</v>
      </c>
    </row>
    <row r="36" spans="1:25" ht="25.5" x14ac:dyDescent="0.2">
      <c r="A36" s="24">
        <v>45</v>
      </c>
      <c r="B36" s="91" t="s">
        <v>487</v>
      </c>
      <c r="C36" s="92"/>
      <c r="D36" s="91" t="s">
        <v>488</v>
      </c>
      <c r="E36" s="91" t="s">
        <v>429</v>
      </c>
      <c r="F36" s="91" t="s">
        <v>429</v>
      </c>
      <c r="G36" s="93" t="s">
        <v>434</v>
      </c>
      <c r="H36" s="27"/>
      <c r="I36" s="29"/>
      <c r="J36" s="27"/>
      <c r="K36" s="27">
        <v>1</v>
      </c>
      <c r="L36" s="29">
        <v>57</v>
      </c>
      <c r="M36" s="68">
        <v>28.5</v>
      </c>
      <c r="N36" s="68">
        <v>28.5</v>
      </c>
      <c r="O36" s="94" t="s">
        <v>435</v>
      </c>
      <c r="P36" s="74"/>
      <c r="Q36" s="28">
        <v>1</v>
      </c>
      <c r="R36" s="29">
        <f t="shared" si="6"/>
        <v>0</v>
      </c>
      <c r="S36" s="27">
        <f t="shared" si="7"/>
        <v>0</v>
      </c>
      <c r="T36" s="26">
        <f t="shared" si="8"/>
        <v>1</v>
      </c>
      <c r="U36" s="27">
        <f t="shared" si="9"/>
        <v>57</v>
      </c>
      <c r="V36" s="27">
        <f t="shared" si="10"/>
        <v>28.5</v>
      </c>
      <c r="W36" s="27">
        <f t="shared" si="11"/>
        <v>28.5</v>
      </c>
      <c r="X36" s="27">
        <v>1</v>
      </c>
      <c r="Y36" s="27">
        <v>57</v>
      </c>
    </row>
    <row r="37" spans="1:25" ht="25.5" x14ac:dyDescent="0.2">
      <c r="A37" s="24">
        <v>46</v>
      </c>
      <c r="B37" s="91" t="s">
        <v>489</v>
      </c>
      <c r="C37" s="92"/>
      <c r="D37" s="91" t="s">
        <v>488</v>
      </c>
      <c r="E37" s="91" t="s">
        <v>429</v>
      </c>
      <c r="F37" s="91" t="s">
        <v>429</v>
      </c>
      <c r="G37" s="93" t="s">
        <v>434</v>
      </c>
      <c r="H37" s="27"/>
      <c r="I37" s="29"/>
      <c r="J37" s="27"/>
      <c r="K37" s="27">
        <v>1</v>
      </c>
      <c r="L37" s="29">
        <v>501</v>
      </c>
      <c r="M37" s="68">
        <v>250.5</v>
      </c>
      <c r="N37" s="68">
        <v>250.5</v>
      </c>
      <c r="O37" s="94" t="s">
        <v>435</v>
      </c>
      <c r="P37" s="74"/>
      <c r="Q37" s="28">
        <v>1</v>
      </c>
      <c r="R37" s="29">
        <f t="shared" si="6"/>
        <v>0</v>
      </c>
      <c r="S37" s="27">
        <f t="shared" si="7"/>
        <v>0</v>
      </c>
      <c r="T37" s="26">
        <f t="shared" si="8"/>
        <v>1</v>
      </c>
      <c r="U37" s="27">
        <f t="shared" si="9"/>
        <v>501</v>
      </c>
      <c r="V37" s="27">
        <f t="shared" si="10"/>
        <v>250.5</v>
      </c>
      <c r="W37" s="27">
        <f t="shared" si="11"/>
        <v>250.5</v>
      </c>
      <c r="X37" s="27">
        <v>1</v>
      </c>
      <c r="Y37" s="27">
        <v>501</v>
      </c>
    </row>
    <row r="38" spans="1:25" ht="25.5" x14ac:dyDescent="0.2">
      <c r="A38" s="24">
        <v>47</v>
      </c>
      <c r="B38" s="91" t="s">
        <v>490</v>
      </c>
      <c r="C38" s="92"/>
      <c r="D38" s="91" t="s">
        <v>491</v>
      </c>
      <c r="E38" s="91" t="s">
        <v>429</v>
      </c>
      <c r="F38" s="91" t="s">
        <v>429</v>
      </c>
      <c r="G38" s="93" t="s">
        <v>434</v>
      </c>
      <c r="H38" s="27"/>
      <c r="I38" s="29"/>
      <c r="J38" s="27"/>
      <c r="K38" s="27">
        <v>1</v>
      </c>
      <c r="L38" s="29">
        <v>780</v>
      </c>
      <c r="M38" s="68">
        <v>390</v>
      </c>
      <c r="N38" s="68">
        <v>390</v>
      </c>
      <c r="O38" s="94" t="s">
        <v>435</v>
      </c>
      <c r="P38" s="74"/>
      <c r="Q38" s="28">
        <v>1</v>
      </c>
      <c r="R38" s="29">
        <f t="shared" si="6"/>
        <v>0</v>
      </c>
      <c r="S38" s="27">
        <f t="shared" si="7"/>
        <v>0</v>
      </c>
      <c r="T38" s="26">
        <f t="shared" si="8"/>
        <v>1</v>
      </c>
      <c r="U38" s="27">
        <f t="shared" si="9"/>
        <v>780</v>
      </c>
      <c r="V38" s="27">
        <f t="shared" si="10"/>
        <v>390</v>
      </c>
      <c r="W38" s="27">
        <f t="shared" si="11"/>
        <v>390</v>
      </c>
      <c r="X38" s="27">
        <v>1</v>
      </c>
      <c r="Y38" s="27">
        <v>780</v>
      </c>
    </row>
    <row r="39" spans="1:25" ht="25.5" x14ac:dyDescent="0.2">
      <c r="A39" s="24">
        <v>49</v>
      </c>
      <c r="B39" s="91" t="s">
        <v>492</v>
      </c>
      <c r="C39" s="92"/>
      <c r="D39" s="91" t="s">
        <v>493</v>
      </c>
      <c r="E39" s="91" t="s">
        <v>429</v>
      </c>
      <c r="F39" s="91" t="s">
        <v>429</v>
      </c>
      <c r="G39" s="93" t="s">
        <v>434</v>
      </c>
      <c r="H39" s="27"/>
      <c r="I39" s="29"/>
      <c r="J39" s="27"/>
      <c r="K39" s="27">
        <v>1</v>
      </c>
      <c r="L39" s="29">
        <v>78</v>
      </c>
      <c r="M39" s="68">
        <v>39</v>
      </c>
      <c r="N39" s="68">
        <v>39</v>
      </c>
      <c r="O39" s="94" t="s">
        <v>435</v>
      </c>
      <c r="P39" s="74"/>
      <c r="Q39" s="28">
        <v>1</v>
      </c>
      <c r="R39" s="29">
        <f t="shared" si="6"/>
        <v>0</v>
      </c>
      <c r="S39" s="27">
        <f t="shared" si="7"/>
        <v>0</v>
      </c>
      <c r="T39" s="26">
        <f t="shared" si="8"/>
        <v>1</v>
      </c>
      <c r="U39" s="27">
        <f t="shared" si="9"/>
        <v>78</v>
      </c>
      <c r="V39" s="27">
        <f t="shared" si="10"/>
        <v>39</v>
      </c>
      <c r="W39" s="27">
        <f t="shared" si="11"/>
        <v>39</v>
      </c>
      <c r="X39" s="27">
        <v>1</v>
      </c>
      <c r="Y39" s="27">
        <v>78</v>
      </c>
    </row>
    <row r="40" spans="1:25" ht="25.5" x14ac:dyDescent="0.2">
      <c r="A40" s="24">
        <v>50</v>
      </c>
      <c r="B40" s="91" t="s">
        <v>494</v>
      </c>
      <c r="C40" s="92"/>
      <c r="D40" s="91" t="s">
        <v>493</v>
      </c>
      <c r="E40" s="91" t="s">
        <v>429</v>
      </c>
      <c r="F40" s="91" t="s">
        <v>429</v>
      </c>
      <c r="G40" s="93" t="s">
        <v>434</v>
      </c>
      <c r="H40" s="27"/>
      <c r="I40" s="29"/>
      <c r="J40" s="27"/>
      <c r="K40" s="27">
        <v>1</v>
      </c>
      <c r="L40" s="29">
        <v>800</v>
      </c>
      <c r="M40" s="68">
        <v>400</v>
      </c>
      <c r="N40" s="68">
        <v>400</v>
      </c>
      <c r="O40" s="94" t="s">
        <v>435</v>
      </c>
      <c r="P40" s="74"/>
      <c r="Q40" s="28">
        <v>1</v>
      </c>
      <c r="R40" s="29">
        <f t="shared" si="6"/>
        <v>0</v>
      </c>
      <c r="S40" s="27">
        <f t="shared" si="7"/>
        <v>0</v>
      </c>
      <c r="T40" s="26">
        <f t="shared" si="8"/>
        <v>1</v>
      </c>
      <c r="U40" s="27">
        <f t="shared" si="9"/>
        <v>800</v>
      </c>
      <c r="V40" s="27">
        <f t="shared" si="10"/>
        <v>400</v>
      </c>
      <c r="W40" s="27">
        <f t="shared" si="11"/>
        <v>400</v>
      </c>
      <c r="X40" s="27">
        <v>1</v>
      </c>
      <c r="Y40" s="27">
        <v>800</v>
      </c>
    </row>
    <row r="41" spans="1:25" ht="25.5" x14ac:dyDescent="0.2">
      <c r="A41" s="24">
        <v>54</v>
      </c>
      <c r="B41" s="91" t="s">
        <v>495</v>
      </c>
      <c r="C41" s="92"/>
      <c r="D41" s="91" t="s">
        <v>496</v>
      </c>
      <c r="E41" s="91" t="s">
        <v>429</v>
      </c>
      <c r="F41" s="91" t="s">
        <v>429</v>
      </c>
      <c r="G41" s="93" t="s">
        <v>434</v>
      </c>
      <c r="H41" s="27"/>
      <c r="I41" s="29"/>
      <c r="J41" s="27"/>
      <c r="K41" s="27">
        <v>1</v>
      </c>
      <c r="L41" s="29">
        <v>307</v>
      </c>
      <c r="M41" s="68">
        <v>153.5</v>
      </c>
      <c r="N41" s="68">
        <v>153.5</v>
      </c>
      <c r="O41" s="94" t="s">
        <v>435</v>
      </c>
      <c r="P41" s="74"/>
      <c r="Q41" s="28">
        <v>1</v>
      </c>
      <c r="R41" s="29">
        <f t="shared" si="6"/>
        <v>0</v>
      </c>
      <c r="S41" s="27">
        <f t="shared" si="7"/>
        <v>0</v>
      </c>
      <c r="T41" s="26">
        <f t="shared" si="8"/>
        <v>1</v>
      </c>
      <c r="U41" s="27">
        <f t="shared" si="9"/>
        <v>307</v>
      </c>
      <c r="V41" s="27">
        <f t="shared" si="10"/>
        <v>153.5</v>
      </c>
      <c r="W41" s="27">
        <f t="shared" si="11"/>
        <v>153.5</v>
      </c>
      <c r="X41" s="27">
        <v>1</v>
      </c>
      <c r="Y41" s="27">
        <v>307</v>
      </c>
    </row>
    <row r="42" spans="1:25" ht="38.25" x14ac:dyDescent="0.2">
      <c r="A42" s="24">
        <v>55</v>
      </c>
      <c r="B42" s="91" t="s">
        <v>497</v>
      </c>
      <c r="C42" s="92"/>
      <c r="D42" s="91" t="s">
        <v>498</v>
      </c>
      <c r="E42" s="91" t="s">
        <v>429</v>
      </c>
      <c r="F42" s="91" t="s">
        <v>429</v>
      </c>
      <c r="G42" s="93" t="s">
        <v>434</v>
      </c>
      <c r="H42" s="27"/>
      <c r="I42" s="29"/>
      <c r="J42" s="27"/>
      <c r="K42" s="27">
        <v>1</v>
      </c>
      <c r="L42" s="29">
        <v>337</v>
      </c>
      <c r="M42" s="68">
        <v>168.5</v>
      </c>
      <c r="N42" s="68">
        <v>168.5</v>
      </c>
      <c r="O42" s="94" t="s">
        <v>435</v>
      </c>
      <c r="P42" s="74"/>
      <c r="Q42" s="28">
        <v>1</v>
      </c>
      <c r="R42" s="29">
        <f t="shared" si="6"/>
        <v>0</v>
      </c>
      <c r="S42" s="27">
        <f t="shared" si="7"/>
        <v>0</v>
      </c>
      <c r="T42" s="26">
        <f t="shared" si="8"/>
        <v>1</v>
      </c>
      <c r="U42" s="27">
        <f t="shared" si="9"/>
        <v>337</v>
      </c>
      <c r="V42" s="27">
        <f t="shared" si="10"/>
        <v>168.5</v>
      </c>
      <c r="W42" s="27">
        <f t="shared" si="11"/>
        <v>168.5</v>
      </c>
      <c r="X42" s="27">
        <v>1</v>
      </c>
      <c r="Y42" s="27">
        <v>337</v>
      </c>
    </row>
    <row r="43" spans="1:25" ht="25.5" x14ac:dyDescent="0.2">
      <c r="A43" s="24">
        <v>56</v>
      </c>
      <c r="B43" s="91" t="s">
        <v>499</v>
      </c>
      <c r="C43" s="92"/>
      <c r="D43" s="91" t="s">
        <v>500</v>
      </c>
      <c r="E43" s="91" t="s">
        <v>429</v>
      </c>
      <c r="F43" s="91" t="s">
        <v>429</v>
      </c>
      <c r="G43" s="93" t="s">
        <v>434</v>
      </c>
      <c r="H43" s="27"/>
      <c r="I43" s="29"/>
      <c r="J43" s="27"/>
      <c r="K43" s="27">
        <v>2</v>
      </c>
      <c r="L43" s="29">
        <v>2</v>
      </c>
      <c r="M43" s="68">
        <v>1</v>
      </c>
      <c r="N43" s="68">
        <v>1</v>
      </c>
      <c r="O43" s="94" t="s">
        <v>435</v>
      </c>
      <c r="P43" s="74"/>
      <c r="Q43" s="28">
        <v>1</v>
      </c>
      <c r="R43" s="29">
        <f t="shared" si="6"/>
        <v>0</v>
      </c>
      <c r="S43" s="27">
        <f t="shared" si="7"/>
        <v>0</v>
      </c>
      <c r="T43" s="26">
        <f t="shared" si="8"/>
        <v>2</v>
      </c>
      <c r="U43" s="27">
        <f t="shared" si="9"/>
        <v>2</v>
      </c>
      <c r="V43" s="27">
        <f t="shared" si="10"/>
        <v>1</v>
      </c>
      <c r="W43" s="27">
        <f t="shared" si="11"/>
        <v>1</v>
      </c>
      <c r="X43" s="27">
        <v>2</v>
      </c>
      <c r="Y43" s="27">
        <v>2</v>
      </c>
    </row>
    <row r="44" spans="1:25" ht="25.5" x14ac:dyDescent="0.2">
      <c r="A44" s="24">
        <v>57</v>
      </c>
      <c r="B44" s="91" t="s">
        <v>501</v>
      </c>
      <c r="C44" s="92"/>
      <c r="D44" s="91" t="s">
        <v>502</v>
      </c>
      <c r="E44" s="91" t="s">
        <v>429</v>
      </c>
      <c r="F44" s="91" t="s">
        <v>429</v>
      </c>
      <c r="G44" s="93" t="s">
        <v>434</v>
      </c>
      <c r="H44" s="27"/>
      <c r="I44" s="29"/>
      <c r="J44" s="27"/>
      <c r="K44" s="27">
        <v>2</v>
      </c>
      <c r="L44" s="29">
        <v>216</v>
      </c>
      <c r="M44" s="68">
        <v>108</v>
      </c>
      <c r="N44" s="68">
        <v>108</v>
      </c>
      <c r="O44" s="94" t="s">
        <v>435</v>
      </c>
      <c r="P44" s="74"/>
      <c r="Q44" s="28">
        <v>1</v>
      </c>
      <c r="R44" s="29">
        <f t="shared" si="6"/>
        <v>0</v>
      </c>
      <c r="S44" s="27">
        <f t="shared" si="7"/>
        <v>0</v>
      </c>
      <c r="T44" s="26">
        <f t="shared" si="8"/>
        <v>2</v>
      </c>
      <c r="U44" s="27">
        <f t="shared" si="9"/>
        <v>216</v>
      </c>
      <c r="V44" s="27">
        <f t="shared" si="10"/>
        <v>108</v>
      </c>
      <c r="W44" s="27">
        <f t="shared" si="11"/>
        <v>108</v>
      </c>
      <c r="X44" s="27">
        <v>2</v>
      </c>
      <c r="Y44" s="27">
        <v>216</v>
      </c>
    </row>
    <row r="45" spans="1:25" ht="25.5" x14ac:dyDescent="0.2">
      <c r="A45" s="24">
        <v>59</v>
      </c>
      <c r="B45" s="91" t="s">
        <v>503</v>
      </c>
      <c r="C45" s="92"/>
      <c r="D45" s="91" t="s">
        <v>504</v>
      </c>
      <c r="E45" s="91" t="s">
        <v>429</v>
      </c>
      <c r="F45" s="91" t="s">
        <v>429</v>
      </c>
      <c r="G45" s="93" t="s">
        <v>434</v>
      </c>
      <c r="H45" s="27"/>
      <c r="I45" s="29"/>
      <c r="J45" s="27"/>
      <c r="K45" s="27">
        <v>2</v>
      </c>
      <c r="L45" s="29">
        <v>624</v>
      </c>
      <c r="M45" s="68">
        <v>312</v>
      </c>
      <c r="N45" s="68">
        <v>312</v>
      </c>
      <c r="O45" s="94" t="s">
        <v>435</v>
      </c>
      <c r="P45" s="74"/>
      <c r="Q45" s="28">
        <v>1</v>
      </c>
      <c r="R45" s="29">
        <f t="shared" si="6"/>
        <v>0</v>
      </c>
      <c r="S45" s="27">
        <f t="shared" si="7"/>
        <v>0</v>
      </c>
      <c r="T45" s="26">
        <f t="shared" si="8"/>
        <v>2</v>
      </c>
      <c r="U45" s="27">
        <f t="shared" si="9"/>
        <v>624</v>
      </c>
      <c r="V45" s="27">
        <f t="shared" si="10"/>
        <v>312</v>
      </c>
      <c r="W45" s="27">
        <f t="shared" si="11"/>
        <v>312</v>
      </c>
      <c r="X45" s="27">
        <v>2</v>
      </c>
      <c r="Y45" s="27">
        <v>624</v>
      </c>
    </row>
    <row r="46" spans="1:25" ht="25.5" x14ac:dyDescent="0.2">
      <c r="A46" s="24">
        <v>60</v>
      </c>
      <c r="B46" s="91" t="s">
        <v>505</v>
      </c>
      <c r="C46" s="92"/>
      <c r="D46" s="91" t="s">
        <v>506</v>
      </c>
      <c r="E46" s="91" t="s">
        <v>429</v>
      </c>
      <c r="F46" s="91" t="s">
        <v>429</v>
      </c>
      <c r="G46" s="93" t="s">
        <v>434</v>
      </c>
      <c r="H46" s="27"/>
      <c r="I46" s="29"/>
      <c r="J46" s="27"/>
      <c r="K46" s="27">
        <v>4</v>
      </c>
      <c r="L46" s="29">
        <v>96</v>
      </c>
      <c r="M46" s="68">
        <v>48</v>
      </c>
      <c r="N46" s="68">
        <v>48</v>
      </c>
      <c r="O46" s="94" t="s">
        <v>435</v>
      </c>
      <c r="P46" s="74"/>
      <c r="Q46" s="28">
        <v>1</v>
      </c>
      <c r="R46" s="29">
        <f t="shared" si="6"/>
        <v>0</v>
      </c>
      <c r="S46" s="27">
        <f t="shared" si="7"/>
        <v>0</v>
      </c>
      <c r="T46" s="26">
        <f t="shared" si="8"/>
        <v>4</v>
      </c>
      <c r="U46" s="27">
        <f t="shared" si="9"/>
        <v>96</v>
      </c>
      <c r="V46" s="27">
        <f t="shared" si="10"/>
        <v>48</v>
      </c>
      <c r="W46" s="27">
        <f t="shared" si="11"/>
        <v>48</v>
      </c>
      <c r="X46" s="27">
        <v>4</v>
      </c>
      <c r="Y46" s="27">
        <v>96</v>
      </c>
    </row>
    <row r="47" spans="1:25" ht="25.5" x14ac:dyDescent="0.2">
      <c r="A47" s="24">
        <v>61</v>
      </c>
      <c r="B47" s="91" t="s">
        <v>507</v>
      </c>
      <c r="C47" s="92"/>
      <c r="D47" s="91" t="s">
        <v>506</v>
      </c>
      <c r="E47" s="91" t="s">
        <v>429</v>
      </c>
      <c r="F47" s="91" t="s">
        <v>429</v>
      </c>
      <c r="G47" s="93" t="s">
        <v>434</v>
      </c>
      <c r="H47" s="27"/>
      <c r="I47" s="29"/>
      <c r="J47" s="27"/>
      <c r="K47" s="27">
        <v>3</v>
      </c>
      <c r="L47" s="29">
        <v>22</v>
      </c>
      <c r="M47" s="68">
        <v>11</v>
      </c>
      <c r="N47" s="68">
        <v>11</v>
      </c>
      <c r="O47" s="94" t="s">
        <v>435</v>
      </c>
      <c r="P47" s="74"/>
      <c r="Q47" s="28">
        <v>1</v>
      </c>
      <c r="R47" s="29">
        <f t="shared" si="6"/>
        <v>0</v>
      </c>
      <c r="S47" s="27">
        <f t="shared" si="7"/>
        <v>0</v>
      </c>
      <c r="T47" s="26">
        <f t="shared" si="8"/>
        <v>3</v>
      </c>
      <c r="U47" s="27">
        <f t="shared" si="9"/>
        <v>22</v>
      </c>
      <c r="V47" s="27">
        <f t="shared" si="10"/>
        <v>11</v>
      </c>
      <c r="W47" s="27">
        <f t="shared" si="11"/>
        <v>11</v>
      </c>
      <c r="X47" s="27">
        <v>3</v>
      </c>
      <c r="Y47" s="27">
        <v>22</v>
      </c>
    </row>
    <row r="48" spans="1:25" ht="25.5" x14ac:dyDescent="0.2">
      <c r="A48" s="24">
        <v>62</v>
      </c>
      <c r="B48" s="91" t="s">
        <v>508</v>
      </c>
      <c r="C48" s="92"/>
      <c r="D48" s="91" t="s">
        <v>506</v>
      </c>
      <c r="E48" s="91" t="s">
        <v>429</v>
      </c>
      <c r="F48" s="91" t="s">
        <v>429</v>
      </c>
      <c r="G48" s="93" t="s">
        <v>434</v>
      </c>
      <c r="H48" s="27"/>
      <c r="I48" s="29"/>
      <c r="J48" s="27"/>
      <c r="K48" s="27">
        <v>2</v>
      </c>
      <c r="L48" s="29">
        <v>49.2</v>
      </c>
      <c r="M48" s="68">
        <v>24.6</v>
      </c>
      <c r="N48" s="68">
        <v>24.6</v>
      </c>
      <c r="O48" s="94" t="s">
        <v>435</v>
      </c>
      <c r="P48" s="74"/>
      <c r="Q48" s="28">
        <v>1</v>
      </c>
      <c r="R48" s="29">
        <f t="shared" si="6"/>
        <v>0</v>
      </c>
      <c r="S48" s="27">
        <f t="shared" si="7"/>
        <v>0</v>
      </c>
      <c r="T48" s="26">
        <f t="shared" si="8"/>
        <v>2</v>
      </c>
      <c r="U48" s="27">
        <f t="shared" si="9"/>
        <v>49.2</v>
      </c>
      <c r="V48" s="27">
        <f t="shared" si="10"/>
        <v>24.6</v>
      </c>
      <c r="W48" s="27">
        <f t="shared" si="11"/>
        <v>24.6</v>
      </c>
      <c r="X48" s="27">
        <v>2</v>
      </c>
      <c r="Y48" s="27">
        <v>49.2</v>
      </c>
    </row>
    <row r="49" spans="1:25" ht="25.5" x14ac:dyDescent="0.2">
      <c r="A49" s="24">
        <v>63</v>
      </c>
      <c r="B49" s="91" t="s">
        <v>509</v>
      </c>
      <c r="C49" s="92"/>
      <c r="D49" s="91" t="s">
        <v>506</v>
      </c>
      <c r="E49" s="91" t="s">
        <v>429</v>
      </c>
      <c r="F49" s="91" t="s">
        <v>429</v>
      </c>
      <c r="G49" s="93" t="s">
        <v>434</v>
      </c>
      <c r="H49" s="27"/>
      <c r="I49" s="29"/>
      <c r="J49" s="27"/>
      <c r="K49" s="27">
        <v>1</v>
      </c>
      <c r="L49" s="29">
        <v>70</v>
      </c>
      <c r="M49" s="68">
        <v>35</v>
      </c>
      <c r="N49" s="68">
        <v>35</v>
      </c>
      <c r="O49" s="94" t="s">
        <v>435</v>
      </c>
      <c r="P49" s="74"/>
      <c r="Q49" s="28">
        <v>1</v>
      </c>
      <c r="R49" s="29">
        <f t="shared" si="6"/>
        <v>0</v>
      </c>
      <c r="S49" s="27">
        <f t="shared" si="7"/>
        <v>0</v>
      </c>
      <c r="T49" s="26">
        <f t="shared" si="8"/>
        <v>1</v>
      </c>
      <c r="U49" s="27">
        <f t="shared" si="9"/>
        <v>70</v>
      </c>
      <c r="V49" s="27">
        <f t="shared" si="10"/>
        <v>35</v>
      </c>
      <c r="W49" s="27">
        <f t="shared" si="11"/>
        <v>35</v>
      </c>
      <c r="X49" s="27">
        <v>1</v>
      </c>
      <c r="Y49" s="27">
        <v>70</v>
      </c>
    </row>
    <row r="50" spans="1:25" ht="25.5" x14ac:dyDescent="0.2">
      <c r="A50" s="24">
        <v>64</v>
      </c>
      <c r="B50" s="91" t="s">
        <v>510</v>
      </c>
      <c r="C50" s="92"/>
      <c r="D50" s="91" t="s">
        <v>506</v>
      </c>
      <c r="E50" s="91" t="s">
        <v>429</v>
      </c>
      <c r="F50" s="91" t="s">
        <v>429</v>
      </c>
      <c r="G50" s="93" t="s">
        <v>434</v>
      </c>
      <c r="H50" s="27"/>
      <c r="I50" s="29"/>
      <c r="J50" s="27"/>
      <c r="K50" s="27">
        <v>2</v>
      </c>
      <c r="L50" s="29">
        <v>682.4</v>
      </c>
      <c r="M50" s="68">
        <v>341.2</v>
      </c>
      <c r="N50" s="68">
        <v>341.2</v>
      </c>
      <c r="O50" s="94" t="s">
        <v>435</v>
      </c>
      <c r="P50" s="74"/>
      <c r="Q50" s="28">
        <v>1</v>
      </c>
      <c r="R50" s="29">
        <f t="shared" si="6"/>
        <v>0</v>
      </c>
      <c r="S50" s="27">
        <f t="shared" si="7"/>
        <v>0</v>
      </c>
      <c r="T50" s="26">
        <f t="shared" si="8"/>
        <v>2</v>
      </c>
      <c r="U50" s="27">
        <f t="shared" si="9"/>
        <v>682.4</v>
      </c>
      <c r="V50" s="27">
        <f t="shared" si="10"/>
        <v>341.2</v>
      </c>
      <c r="W50" s="27">
        <f t="shared" si="11"/>
        <v>341.2</v>
      </c>
      <c r="X50" s="27">
        <v>2</v>
      </c>
      <c r="Y50" s="27">
        <v>682.4</v>
      </c>
    </row>
    <row r="51" spans="1:25" ht="25.5" x14ac:dyDescent="0.2">
      <c r="A51" s="24">
        <v>65</v>
      </c>
      <c r="B51" s="91" t="s">
        <v>511</v>
      </c>
      <c r="C51" s="92"/>
      <c r="D51" s="91" t="s">
        <v>506</v>
      </c>
      <c r="E51" s="91" t="s">
        <v>429</v>
      </c>
      <c r="F51" s="91" t="s">
        <v>429</v>
      </c>
      <c r="G51" s="93" t="s">
        <v>434</v>
      </c>
      <c r="H51" s="27"/>
      <c r="I51" s="29"/>
      <c r="J51" s="27"/>
      <c r="K51" s="27">
        <v>10</v>
      </c>
      <c r="L51" s="29">
        <v>265</v>
      </c>
      <c r="M51" s="68">
        <v>132.5</v>
      </c>
      <c r="N51" s="68">
        <v>132.5</v>
      </c>
      <c r="O51" s="94" t="s">
        <v>435</v>
      </c>
      <c r="P51" s="74"/>
      <c r="Q51" s="28">
        <v>1</v>
      </c>
      <c r="R51" s="29">
        <f t="shared" ref="R51:R75" si="12">H51</f>
        <v>0</v>
      </c>
      <c r="S51" s="27">
        <f t="shared" ref="S51:S75" si="13">I51</f>
        <v>0</v>
      </c>
      <c r="T51" s="26">
        <f t="shared" ref="T51:T75" si="14">K51</f>
        <v>10</v>
      </c>
      <c r="U51" s="27">
        <f t="shared" ref="U51:U75" si="15">L51</f>
        <v>265</v>
      </c>
      <c r="V51" s="27">
        <f t="shared" ref="V51:V75" si="16">M51</f>
        <v>132.5</v>
      </c>
      <c r="W51" s="27">
        <f t="shared" ref="W51:W75" si="17">N51</f>
        <v>132.5</v>
      </c>
      <c r="X51" s="27">
        <v>10</v>
      </c>
      <c r="Y51" s="27">
        <v>265</v>
      </c>
    </row>
    <row r="52" spans="1:25" ht="25.5" x14ac:dyDescent="0.2">
      <c r="A52" s="24">
        <v>67</v>
      </c>
      <c r="B52" s="91" t="s">
        <v>512</v>
      </c>
      <c r="C52" s="92"/>
      <c r="D52" s="91" t="s">
        <v>506</v>
      </c>
      <c r="E52" s="91" t="s">
        <v>429</v>
      </c>
      <c r="F52" s="91" t="s">
        <v>429</v>
      </c>
      <c r="G52" s="93" t="s">
        <v>434</v>
      </c>
      <c r="H52" s="27"/>
      <c r="I52" s="29"/>
      <c r="J52" s="27"/>
      <c r="K52" s="27">
        <v>18</v>
      </c>
      <c r="L52" s="29">
        <v>290.24</v>
      </c>
      <c r="M52" s="68">
        <v>145.12</v>
      </c>
      <c r="N52" s="68">
        <v>145.13</v>
      </c>
      <c r="O52" s="94" t="s">
        <v>435</v>
      </c>
      <c r="P52" s="74"/>
      <c r="Q52" s="28">
        <v>1</v>
      </c>
      <c r="R52" s="29">
        <f t="shared" si="12"/>
        <v>0</v>
      </c>
      <c r="S52" s="27">
        <f t="shared" si="13"/>
        <v>0</v>
      </c>
      <c r="T52" s="26">
        <f t="shared" si="14"/>
        <v>18</v>
      </c>
      <c r="U52" s="27">
        <f t="shared" si="15"/>
        <v>290.24</v>
      </c>
      <c r="V52" s="27">
        <f t="shared" si="16"/>
        <v>145.12</v>
      </c>
      <c r="W52" s="27">
        <f t="shared" si="17"/>
        <v>145.13</v>
      </c>
      <c r="X52" s="27">
        <v>18</v>
      </c>
      <c r="Y52" s="27">
        <v>290.24</v>
      </c>
    </row>
    <row r="53" spans="1:25" ht="25.5" x14ac:dyDescent="0.2">
      <c r="A53" s="24">
        <v>68</v>
      </c>
      <c r="B53" s="91" t="s">
        <v>513</v>
      </c>
      <c r="C53" s="92"/>
      <c r="D53" s="91" t="s">
        <v>504</v>
      </c>
      <c r="E53" s="91" t="s">
        <v>429</v>
      </c>
      <c r="F53" s="91" t="s">
        <v>429</v>
      </c>
      <c r="G53" s="93" t="s">
        <v>434</v>
      </c>
      <c r="H53" s="27"/>
      <c r="I53" s="29"/>
      <c r="J53" s="27"/>
      <c r="K53" s="27">
        <v>1</v>
      </c>
      <c r="L53" s="29">
        <v>22</v>
      </c>
      <c r="M53" s="68">
        <v>11</v>
      </c>
      <c r="N53" s="68">
        <v>11</v>
      </c>
      <c r="O53" s="94" t="s">
        <v>435</v>
      </c>
      <c r="P53" s="74"/>
      <c r="Q53" s="28">
        <v>1</v>
      </c>
      <c r="R53" s="29">
        <f t="shared" si="12"/>
        <v>0</v>
      </c>
      <c r="S53" s="27">
        <f t="shared" si="13"/>
        <v>0</v>
      </c>
      <c r="T53" s="26">
        <f t="shared" si="14"/>
        <v>1</v>
      </c>
      <c r="U53" s="27">
        <f t="shared" si="15"/>
        <v>22</v>
      </c>
      <c r="V53" s="27">
        <f t="shared" si="16"/>
        <v>11</v>
      </c>
      <c r="W53" s="27">
        <f t="shared" si="17"/>
        <v>11</v>
      </c>
      <c r="X53" s="27">
        <v>1</v>
      </c>
      <c r="Y53" s="27">
        <v>22</v>
      </c>
    </row>
    <row r="54" spans="1:25" ht="25.5" x14ac:dyDescent="0.2">
      <c r="A54" s="24">
        <v>69</v>
      </c>
      <c r="B54" s="91" t="s">
        <v>514</v>
      </c>
      <c r="C54" s="92"/>
      <c r="D54" s="91" t="s">
        <v>504</v>
      </c>
      <c r="E54" s="91" t="s">
        <v>429</v>
      </c>
      <c r="F54" s="91" t="s">
        <v>429</v>
      </c>
      <c r="G54" s="93" t="s">
        <v>434</v>
      </c>
      <c r="H54" s="27"/>
      <c r="I54" s="29"/>
      <c r="J54" s="27"/>
      <c r="K54" s="27">
        <v>4</v>
      </c>
      <c r="L54" s="29">
        <v>69</v>
      </c>
      <c r="M54" s="68">
        <v>34.5</v>
      </c>
      <c r="N54" s="68">
        <v>34.5</v>
      </c>
      <c r="O54" s="94" t="s">
        <v>435</v>
      </c>
      <c r="P54" s="74"/>
      <c r="Q54" s="28">
        <v>1</v>
      </c>
      <c r="R54" s="29">
        <f t="shared" si="12"/>
        <v>0</v>
      </c>
      <c r="S54" s="27">
        <f t="shared" si="13"/>
        <v>0</v>
      </c>
      <c r="T54" s="26">
        <f t="shared" si="14"/>
        <v>4</v>
      </c>
      <c r="U54" s="27">
        <f t="shared" si="15"/>
        <v>69</v>
      </c>
      <c r="V54" s="27">
        <f t="shared" si="16"/>
        <v>34.5</v>
      </c>
      <c r="W54" s="27">
        <f t="shared" si="17"/>
        <v>34.5</v>
      </c>
      <c r="X54" s="27">
        <v>4</v>
      </c>
      <c r="Y54" s="27">
        <v>69</v>
      </c>
    </row>
    <row r="55" spans="1:25" ht="25.5" x14ac:dyDescent="0.2">
      <c r="A55" s="24">
        <v>70</v>
      </c>
      <c r="B55" s="91" t="s">
        <v>515</v>
      </c>
      <c r="C55" s="92"/>
      <c r="D55" s="91" t="s">
        <v>516</v>
      </c>
      <c r="E55" s="91" t="s">
        <v>429</v>
      </c>
      <c r="F55" s="91" t="s">
        <v>429</v>
      </c>
      <c r="G55" s="93" t="s">
        <v>434</v>
      </c>
      <c r="H55" s="27"/>
      <c r="I55" s="29"/>
      <c r="J55" s="27"/>
      <c r="K55" s="27">
        <v>2</v>
      </c>
      <c r="L55" s="29">
        <v>194</v>
      </c>
      <c r="M55" s="68">
        <v>97</v>
      </c>
      <c r="N55" s="68">
        <v>97</v>
      </c>
      <c r="O55" s="94" t="s">
        <v>435</v>
      </c>
      <c r="P55" s="74"/>
      <c r="Q55" s="28">
        <v>1</v>
      </c>
      <c r="R55" s="29">
        <f t="shared" si="12"/>
        <v>0</v>
      </c>
      <c r="S55" s="27">
        <f t="shared" si="13"/>
        <v>0</v>
      </c>
      <c r="T55" s="26">
        <f t="shared" si="14"/>
        <v>2</v>
      </c>
      <c r="U55" s="27">
        <f t="shared" si="15"/>
        <v>194</v>
      </c>
      <c r="V55" s="27">
        <f t="shared" si="16"/>
        <v>97</v>
      </c>
      <c r="W55" s="27">
        <f t="shared" si="17"/>
        <v>97</v>
      </c>
      <c r="X55" s="27">
        <v>2</v>
      </c>
      <c r="Y55" s="27">
        <v>194</v>
      </c>
    </row>
    <row r="56" spans="1:25" ht="25.5" x14ac:dyDescent="0.2">
      <c r="A56" s="24">
        <v>72</v>
      </c>
      <c r="B56" s="91" t="s">
        <v>517</v>
      </c>
      <c r="C56" s="92"/>
      <c r="D56" s="91" t="s">
        <v>518</v>
      </c>
      <c r="E56" s="91" t="s">
        <v>429</v>
      </c>
      <c r="F56" s="91" t="s">
        <v>429</v>
      </c>
      <c r="G56" s="93" t="s">
        <v>434</v>
      </c>
      <c r="H56" s="27"/>
      <c r="I56" s="29"/>
      <c r="J56" s="27"/>
      <c r="K56" s="27">
        <v>27</v>
      </c>
      <c r="L56" s="29">
        <v>211.03</v>
      </c>
      <c r="M56" s="68">
        <v>105.51</v>
      </c>
      <c r="N56" s="68">
        <v>105.52000000000001</v>
      </c>
      <c r="O56" s="94" t="s">
        <v>435</v>
      </c>
      <c r="P56" s="74"/>
      <c r="Q56" s="28">
        <v>1</v>
      </c>
      <c r="R56" s="29">
        <f t="shared" si="12"/>
        <v>0</v>
      </c>
      <c r="S56" s="27">
        <f t="shared" si="13"/>
        <v>0</v>
      </c>
      <c r="T56" s="26">
        <f t="shared" si="14"/>
        <v>27</v>
      </c>
      <c r="U56" s="27">
        <f t="shared" si="15"/>
        <v>211.03</v>
      </c>
      <c r="V56" s="27">
        <f t="shared" si="16"/>
        <v>105.51</v>
      </c>
      <c r="W56" s="27">
        <f t="shared" si="17"/>
        <v>105.52000000000001</v>
      </c>
      <c r="X56" s="27">
        <v>27</v>
      </c>
      <c r="Y56" s="27">
        <v>211.03</v>
      </c>
    </row>
    <row r="57" spans="1:25" ht="25.5" x14ac:dyDescent="0.2">
      <c r="A57" s="24">
        <v>73</v>
      </c>
      <c r="B57" s="91" t="s">
        <v>519</v>
      </c>
      <c r="C57" s="92"/>
      <c r="D57" s="91" t="s">
        <v>520</v>
      </c>
      <c r="E57" s="91" t="s">
        <v>429</v>
      </c>
      <c r="F57" s="91" t="s">
        <v>429</v>
      </c>
      <c r="G57" s="93" t="s">
        <v>434</v>
      </c>
      <c r="H57" s="27"/>
      <c r="I57" s="29"/>
      <c r="J57" s="27"/>
      <c r="K57" s="27">
        <v>17</v>
      </c>
      <c r="L57" s="29">
        <v>1574.0700000000002</v>
      </c>
      <c r="M57" s="68">
        <v>787.04000000000008</v>
      </c>
      <c r="N57" s="68">
        <v>787.03000000000009</v>
      </c>
      <c r="O57" s="94" t="s">
        <v>435</v>
      </c>
      <c r="P57" s="74"/>
      <c r="Q57" s="28">
        <v>1</v>
      </c>
      <c r="R57" s="29">
        <f t="shared" si="12"/>
        <v>0</v>
      </c>
      <c r="S57" s="27">
        <f t="shared" si="13"/>
        <v>0</v>
      </c>
      <c r="T57" s="26">
        <f t="shared" si="14"/>
        <v>17</v>
      </c>
      <c r="U57" s="27">
        <f t="shared" si="15"/>
        <v>1574.0700000000002</v>
      </c>
      <c r="V57" s="27">
        <f t="shared" si="16"/>
        <v>787.04000000000008</v>
      </c>
      <c r="W57" s="27">
        <f t="shared" si="17"/>
        <v>787.03000000000009</v>
      </c>
      <c r="X57" s="27">
        <v>17</v>
      </c>
      <c r="Y57" s="27">
        <v>1574.0700000000002</v>
      </c>
    </row>
    <row r="58" spans="1:25" ht="25.5" x14ac:dyDescent="0.2">
      <c r="A58" s="24">
        <v>76</v>
      </c>
      <c r="B58" s="91" t="s">
        <v>521</v>
      </c>
      <c r="C58" s="92"/>
      <c r="D58" s="91" t="s">
        <v>522</v>
      </c>
      <c r="E58" s="91" t="s">
        <v>429</v>
      </c>
      <c r="F58" s="91" t="s">
        <v>429</v>
      </c>
      <c r="G58" s="93" t="s">
        <v>434</v>
      </c>
      <c r="H58" s="27"/>
      <c r="I58" s="29"/>
      <c r="J58" s="27"/>
      <c r="K58" s="27">
        <v>101</v>
      </c>
      <c r="L58" s="29">
        <v>230</v>
      </c>
      <c r="M58" s="68">
        <v>115</v>
      </c>
      <c r="N58" s="68">
        <v>115</v>
      </c>
      <c r="O58" s="94" t="s">
        <v>435</v>
      </c>
      <c r="P58" s="74"/>
      <c r="Q58" s="28">
        <v>1</v>
      </c>
      <c r="R58" s="29">
        <f t="shared" si="12"/>
        <v>0</v>
      </c>
      <c r="S58" s="27">
        <f t="shared" si="13"/>
        <v>0</v>
      </c>
      <c r="T58" s="26">
        <f t="shared" si="14"/>
        <v>101</v>
      </c>
      <c r="U58" s="27">
        <f t="shared" si="15"/>
        <v>230</v>
      </c>
      <c r="V58" s="27">
        <f t="shared" si="16"/>
        <v>115</v>
      </c>
      <c r="W58" s="27">
        <f t="shared" si="17"/>
        <v>115</v>
      </c>
      <c r="X58" s="27">
        <v>101</v>
      </c>
      <c r="Y58" s="27">
        <v>229.99999999999997</v>
      </c>
    </row>
    <row r="59" spans="1:25" ht="25.5" x14ac:dyDescent="0.2">
      <c r="A59" s="24">
        <v>77</v>
      </c>
      <c r="B59" s="91" t="s">
        <v>523</v>
      </c>
      <c r="C59" s="92"/>
      <c r="D59" s="91" t="s">
        <v>522</v>
      </c>
      <c r="E59" s="91" t="s">
        <v>429</v>
      </c>
      <c r="F59" s="91" t="s">
        <v>429</v>
      </c>
      <c r="G59" s="93" t="s">
        <v>434</v>
      </c>
      <c r="H59" s="27"/>
      <c r="I59" s="29"/>
      <c r="J59" s="27"/>
      <c r="K59" s="27">
        <v>7</v>
      </c>
      <c r="L59" s="29">
        <v>10</v>
      </c>
      <c r="M59" s="68">
        <v>5</v>
      </c>
      <c r="N59" s="68">
        <v>5</v>
      </c>
      <c r="O59" s="94" t="s">
        <v>435</v>
      </c>
      <c r="P59" s="74"/>
      <c r="Q59" s="28">
        <v>1</v>
      </c>
      <c r="R59" s="29">
        <f t="shared" si="12"/>
        <v>0</v>
      </c>
      <c r="S59" s="27">
        <f t="shared" si="13"/>
        <v>0</v>
      </c>
      <c r="T59" s="26">
        <f t="shared" si="14"/>
        <v>7</v>
      </c>
      <c r="U59" s="27">
        <f t="shared" si="15"/>
        <v>10</v>
      </c>
      <c r="V59" s="27">
        <f t="shared" si="16"/>
        <v>5</v>
      </c>
      <c r="W59" s="27">
        <f t="shared" si="17"/>
        <v>5</v>
      </c>
      <c r="X59" s="27">
        <v>7</v>
      </c>
      <c r="Y59" s="27">
        <v>10</v>
      </c>
    </row>
    <row r="60" spans="1:25" ht="25.5" x14ac:dyDescent="0.2">
      <c r="A60" s="24">
        <v>78</v>
      </c>
      <c r="B60" s="91" t="s">
        <v>524</v>
      </c>
      <c r="C60" s="92"/>
      <c r="D60" s="91" t="s">
        <v>525</v>
      </c>
      <c r="E60" s="91" t="s">
        <v>429</v>
      </c>
      <c r="F60" s="91" t="s">
        <v>429</v>
      </c>
      <c r="G60" s="93" t="s">
        <v>434</v>
      </c>
      <c r="H60" s="27"/>
      <c r="I60" s="29"/>
      <c r="J60" s="27"/>
      <c r="K60" s="27">
        <v>1</v>
      </c>
      <c r="L60" s="29">
        <v>20</v>
      </c>
      <c r="M60" s="68">
        <v>10</v>
      </c>
      <c r="N60" s="68">
        <v>10</v>
      </c>
      <c r="O60" s="94" t="s">
        <v>435</v>
      </c>
      <c r="P60" s="74"/>
      <c r="Q60" s="28">
        <v>1</v>
      </c>
      <c r="R60" s="29">
        <f t="shared" si="12"/>
        <v>0</v>
      </c>
      <c r="S60" s="27">
        <f t="shared" si="13"/>
        <v>0</v>
      </c>
      <c r="T60" s="26">
        <f t="shared" si="14"/>
        <v>1</v>
      </c>
      <c r="U60" s="27">
        <f t="shared" si="15"/>
        <v>20</v>
      </c>
      <c r="V60" s="27">
        <f t="shared" si="16"/>
        <v>10</v>
      </c>
      <c r="W60" s="27">
        <f t="shared" si="17"/>
        <v>10</v>
      </c>
      <c r="X60" s="27">
        <v>1</v>
      </c>
      <c r="Y60" s="27">
        <v>20</v>
      </c>
    </row>
    <row r="61" spans="1:25" ht="25.5" x14ac:dyDescent="0.2">
      <c r="A61" s="24">
        <v>79</v>
      </c>
      <c r="B61" s="91" t="s">
        <v>526</v>
      </c>
      <c r="C61" s="92"/>
      <c r="D61" s="91" t="s">
        <v>527</v>
      </c>
      <c r="E61" s="91" t="s">
        <v>429</v>
      </c>
      <c r="F61" s="91" t="s">
        <v>429</v>
      </c>
      <c r="G61" s="93" t="s">
        <v>434</v>
      </c>
      <c r="H61" s="27"/>
      <c r="I61" s="29"/>
      <c r="J61" s="27"/>
      <c r="K61" s="27">
        <v>2</v>
      </c>
      <c r="L61" s="29">
        <v>59.330000000000005</v>
      </c>
      <c r="M61" s="68">
        <v>29.67</v>
      </c>
      <c r="N61" s="68">
        <v>29.66</v>
      </c>
      <c r="O61" s="94" t="s">
        <v>435</v>
      </c>
      <c r="P61" s="74"/>
      <c r="Q61" s="28">
        <v>1</v>
      </c>
      <c r="R61" s="29">
        <f t="shared" si="12"/>
        <v>0</v>
      </c>
      <c r="S61" s="27">
        <f t="shared" si="13"/>
        <v>0</v>
      </c>
      <c r="T61" s="26">
        <f t="shared" si="14"/>
        <v>2</v>
      </c>
      <c r="U61" s="27">
        <f t="shared" si="15"/>
        <v>59.330000000000005</v>
      </c>
      <c r="V61" s="27">
        <f t="shared" si="16"/>
        <v>29.67</v>
      </c>
      <c r="W61" s="27">
        <f t="shared" si="17"/>
        <v>29.66</v>
      </c>
      <c r="X61" s="27">
        <v>2</v>
      </c>
      <c r="Y61" s="27">
        <v>59.330000000000005</v>
      </c>
    </row>
    <row r="62" spans="1:25" ht="25.5" x14ac:dyDescent="0.2">
      <c r="A62" s="24">
        <v>80</v>
      </c>
      <c r="B62" s="91" t="s">
        <v>528</v>
      </c>
      <c r="C62" s="92"/>
      <c r="D62" s="91" t="s">
        <v>529</v>
      </c>
      <c r="E62" s="91" t="s">
        <v>429</v>
      </c>
      <c r="F62" s="91" t="s">
        <v>429</v>
      </c>
      <c r="G62" s="93" t="s">
        <v>434</v>
      </c>
      <c r="H62" s="27"/>
      <c r="I62" s="29"/>
      <c r="J62" s="27"/>
      <c r="K62" s="27">
        <v>1</v>
      </c>
      <c r="L62" s="29">
        <v>12</v>
      </c>
      <c r="M62" s="68">
        <v>6</v>
      </c>
      <c r="N62" s="68">
        <v>6</v>
      </c>
      <c r="O62" s="94" t="s">
        <v>435</v>
      </c>
      <c r="P62" s="74"/>
      <c r="Q62" s="28">
        <v>1</v>
      </c>
      <c r="R62" s="29">
        <f t="shared" si="12"/>
        <v>0</v>
      </c>
      <c r="S62" s="27">
        <f t="shared" si="13"/>
        <v>0</v>
      </c>
      <c r="T62" s="26">
        <f t="shared" si="14"/>
        <v>1</v>
      </c>
      <c r="U62" s="27">
        <f t="shared" si="15"/>
        <v>12</v>
      </c>
      <c r="V62" s="27">
        <f t="shared" si="16"/>
        <v>6</v>
      </c>
      <c r="W62" s="27">
        <f t="shared" si="17"/>
        <v>6</v>
      </c>
      <c r="X62" s="27">
        <v>1</v>
      </c>
      <c r="Y62" s="27">
        <v>12</v>
      </c>
    </row>
    <row r="63" spans="1:25" ht="25.5" x14ac:dyDescent="0.2">
      <c r="A63" s="24">
        <v>82</v>
      </c>
      <c r="B63" s="91" t="s">
        <v>530</v>
      </c>
      <c r="C63" s="92"/>
      <c r="D63" s="91" t="s">
        <v>531</v>
      </c>
      <c r="E63" s="91" t="s">
        <v>429</v>
      </c>
      <c r="F63" s="91" t="s">
        <v>429</v>
      </c>
      <c r="G63" s="93" t="s">
        <v>434</v>
      </c>
      <c r="H63" s="27"/>
      <c r="I63" s="29"/>
      <c r="J63" s="27"/>
      <c r="K63" s="27">
        <v>3</v>
      </c>
      <c r="L63" s="29">
        <v>630</v>
      </c>
      <c r="M63" s="68">
        <v>315</v>
      </c>
      <c r="N63" s="68">
        <v>315</v>
      </c>
      <c r="O63" s="94" t="s">
        <v>435</v>
      </c>
      <c r="P63" s="74"/>
      <c r="Q63" s="28">
        <v>1</v>
      </c>
      <c r="R63" s="29">
        <f t="shared" si="12"/>
        <v>0</v>
      </c>
      <c r="S63" s="27">
        <f t="shared" si="13"/>
        <v>0</v>
      </c>
      <c r="T63" s="26">
        <f t="shared" si="14"/>
        <v>3</v>
      </c>
      <c r="U63" s="27">
        <f t="shared" si="15"/>
        <v>630</v>
      </c>
      <c r="V63" s="27">
        <f t="shared" si="16"/>
        <v>315</v>
      </c>
      <c r="W63" s="27">
        <f t="shared" si="17"/>
        <v>315</v>
      </c>
      <c r="X63" s="27">
        <v>3</v>
      </c>
      <c r="Y63" s="27">
        <v>630</v>
      </c>
    </row>
    <row r="64" spans="1:25" ht="25.5" x14ac:dyDescent="0.2">
      <c r="A64" s="24">
        <v>83</v>
      </c>
      <c r="B64" s="91" t="s">
        <v>532</v>
      </c>
      <c r="C64" s="92"/>
      <c r="D64" s="91" t="s">
        <v>531</v>
      </c>
      <c r="E64" s="91" t="s">
        <v>429</v>
      </c>
      <c r="F64" s="91" t="s">
        <v>429</v>
      </c>
      <c r="G64" s="93" t="s">
        <v>434</v>
      </c>
      <c r="H64" s="27"/>
      <c r="I64" s="29"/>
      <c r="J64" s="27"/>
      <c r="K64" s="27">
        <v>12</v>
      </c>
      <c r="L64" s="29">
        <v>2310</v>
      </c>
      <c r="M64" s="68">
        <v>1155</v>
      </c>
      <c r="N64" s="68">
        <v>1155</v>
      </c>
      <c r="O64" s="94" t="s">
        <v>435</v>
      </c>
      <c r="P64" s="74"/>
      <c r="Q64" s="28">
        <v>1</v>
      </c>
      <c r="R64" s="29">
        <f t="shared" si="12"/>
        <v>0</v>
      </c>
      <c r="S64" s="27">
        <f t="shared" si="13"/>
        <v>0</v>
      </c>
      <c r="T64" s="26">
        <f t="shared" si="14"/>
        <v>12</v>
      </c>
      <c r="U64" s="27">
        <f t="shared" si="15"/>
        <v>2310</v>
      </c>
      <c r="V64" s="27">
        <f t="shared" si="16"/>
        <v>1155</v>
      </c>
      <c r="W64" s="27">
        <f t="shared" si="17"/>
        <v>1155</v>
      </c>
      <c r="X64" s="27">
        <v>12</v>
      </c>
      <c r="Y64" s="27">
        <v>2310</v>
      </c>
    </row>
    <row r="65" spans="1:25" ht="25.5" x14ac:dyDescent="0.2">
      <c r="A65" s="24">
        <v>84</v>
      </c>
      <c r="B65" s="91" t="s">
        <v>533</v>
      </c>
      <c r="C65" s="92"/>
      <c r="D65" s="91" t="s">
        <v>531</v>
      </c>
      <c r="E65" s="91" t="s">
        <v>429</v>
      </c>
      <c r="F65" s="91" t="s">
        <v>429</v>
      </c>
      <c r="G65" s="93" t="s">
        <v>434</v>
      </c>
      <c r="H65" s="27"/>
      <c r="I65" s="29"/>
      <c r="J65" s="27"/>
      <c r="K65" s="27">
        <v>22</v>
      </c>
      <c r="L65" s="29">
        <v>2054</v>
      </c>
      <c r="M65" s="68">
        <v>1027</v>
      </c>
      <c r="N65" s="68">
        <v>1027</v>
      </c>
      <c r="O65" s="94" t="s">
        <v>435</v>
      </c>
      <c r="P65" s="74"/>
      <c r="Q65" s="28">
        <v>1</v>
      </c>
      <c r="R65" s="29">
        <f t="shared" si="12"/>
        <v>0</v>
      </c>
      <c r="S65" s="27">
        <f t="shared" si="13"/>
        <v>0</v>
      </c>
      <c r="T65" s="26">
        <f t="shared" si="14"/>
        <v>22</v>
      </c>
      <c r="U65" s="27">
        <f t="shared" si="15"/>
        <v>2054</v>
      </c>
      <c r="V65" s="27">
        <f t="shared" si="16"/>
        <v>1027</v>
      </c>
      <c r="W65" s="27">
        <f t="shared" si="17"/>
        <v>1027</v>
      </c>
      <c r="X65" s="27">
        <v>22</v>
      </c>
      <c r="Y65" s="27">
        <v>2054</v>
      </c>
    </row>
    <row r="66" spans="1:25" ht="25.5" x14ac:dyDescent="0.2">
      <c r="A66" s="24">
        <v>85</v>
      </c>
      <c r="B66" s="91" t="s">
        <v>534</v>
      </c>
      <c r="C66" s="92"/>
      <c r="D66" s="91" t="s">
        <v>535</v>
      </c>
      <c r="E66" s="91" t="s">
        <v>429</v>
      </c>
      <c r="F66" s="91" t="s">
        <v>429</v>
      </c>
      <c r="G66" s="93" t="s">
        <v>434</v>
      </c>
      <c r="H66" s="27"/>
      <c r="I66" s="29"/>
      <c r="J66" s="27"/>
      <c r="K66" s="27">
        <v>5</v>
      </c>
      <c r="L66" s="29">
        <v>307</v>
      </c>
      <c r="M66" s="68">
        <v>153.5</v>
      </c>
      <c r="N66" s="68">
        <v>153.5</v>
      </c>
      <c r="O66" s="94" t="s">
        <v>435</v>
      </c>
      <c r="P66" s="74"/>
      <c r="Q66" s="28">
        <v>1</v>
      </c>
      <c r="R66" s="29">
        <f t="shared" si="12"/>
        <v>0</v>
      </c>
      <c r="S66" s="27">
        <f t="shared" si="13"/>
        <v>0</v>
      </c>
      <c r="T66" s="26">
        <f t="shared" si="14"/>
        <v>5</v>
      </c>
      <c r="U66" s="27">
        <f t="shared" si="15"/>
        <v>307</v>
      </c>
      <c r="V66" s="27">
        <f t="shared" si="16"/>
        <v>153.5</v>
      </c>
      <c r="W66" s="27">
        <f t="shared" si="17"/>
        <v>153.5</v>
      </c>
      <c r="X66" s="27">
        <v>5</v>
      </c>
      <c r="Y66" s="27">
        <v>307</v>
      </c>
    </row>
    <row r="67" spans="1:25" ht="25.5" x14ac:dyDescent="0.2">
      <c r="A67" s="24">
        <v>86</v>
      </c>
      <c r="B67" s="91" t="s">
        <v>536</v>
      </c>
      <c r="C67" s="92"/>
      <c r="D67" s="91" t="s">
        <v>535</v>
      </c>
      <c r="E67" s="91" t="s">
        <v>429</v>
      </c>
      <c r="F67" s="91" t="s">
        <v>429</v>
      </c>
      <c r="G67" s="93" t="s">
        <v>537</v>
      </c>
      <c r="H67" s="27"/>
      <c r="I67" s="29"/>
      <c r="J67" s="27"/>
      <c r="K67" s="27">
        <v>9</v>
      </c>
      <c r="L67" s="29">
        <v>92</v>
      </c>
      <c r="M67" s="68">
        <v>46</v>
      </c>
      <c r="N67" s="68">
        <v>46</v>
      </c>
      <c r="O67" s="94" t="s">
        <v>435</v>
      </c>
      <c r="P67" s="74"/>
      <c r="Q67" s="28">
        <v>1</v>
      </c>
      <c r="R67" s="29">
        <f t="shared" si="12"/>
        <v>0</v>
      </c>
      <c r="S67" s="27">
        <f t="shared" si="13"/>
        <v>0</v>
      </c>
      <c r="T67" s="26">
        <f t="shared" si="14"/>
        <v>9</v>
      </c>
      <c r="U67" s="27">
        <f t="shared" si="15"/>
        <v>92</v>
      </c>
      <c r="V67" s="27">
        <f t="shared" si="16"/>
        <v>46</v>
      </c>
      <c r="W67" s="27">
        <f t="shared" si="17"/>
        <v>46</v>
      </c>
      <c r="X67" s="27">
        <v>9</v>
      </c>
      <c r="Y67" s="27">
        <v>92</v>
      </c>
    </row>
    <row r="68" spans="1:25" ht="25.5" x14ac:dyDescent="0.2">
      <c r="A68" s="24">
        <v>87</v>
      </c>
      <c r="B68" s="91" t="s">
        <v>538</v>
      </c>
      <c r="C68" s="92"/>
      <c r="D68" s="91" t="s">
        <v>539</v>
      </c>
      <c r="E68" s="91" t="s">
        <v>429</v>
      </c>
      <c r="F68" s="91" t="s">
        <v>429</v>
      </c>
      <c r="G68" s="93" t="s">
        <v>434</v>
      </c>
      <c r="H68" s="27"/>
      <c r="I68" s="29"/>
      <c r="J68" s="27"/>
      <c r="K68" s="27">
        <v>1</v>
      </c>
      <c r="L68" s="29">
        <v>900</v>
      </c>
      <c r="M68" s="68">
        <v>450</v>
      </c>
      <c r="N68" s="68">
        <v>450</v>
      </c>
      <c r="O68" s="94" t="s">
        <v>435</v>
      </c>
      <c r="P68" s="74"/>
      <c r="Q68" s="28">
        <v>1</v>
      </c>
      <c r="R68" s="29">
        <f t="shared" si="12"/>
        <v>0</v>
      </c>
      <c r="S68" s="27">
        <f t="shared" si="13"/>
        <v>0</v>
      </c>
      <c r="T68" s="26">
        <f t="shared" si="14"/>
        <v>1</v>
      </c>
      <c r="U68" s="27">
        <f t="shared" si="15"/>
        <v>900</v>
      </c>
      <c r="V68" s="27">
        <f t="shared" si="16"/>
        <v>450</v>
      </c>
      <c r="W68" s="27">
        <f t="shared" si="17"/>
        <v>450</v>
      </c>
      <c r="X68" s="27">
        <v>1</v>
      </c>
      <c r="Y68" s="27">
        <v>900</v>
      </c>
    </row>
    <row r="69" spans="1:25" ht="25.5" x14ac:dyDescent="0.2">
      <c r="A69" s="24">
        <v>93</v>
      </c>
      <c r="B69" s="91" t="s">
        <v>540</v>
      </c>
      <c r="C69" s="92"/>
      <c r="D69" s="91" t="s">
        <v>541</v>
      </c>
      <c r="E69" s="91" t="s">
        <v>429</v>
      </c>
      <c r="F69" s="91" t="s">
        <v>429</v>
      </c>
      <c r="G69" s="93" t="s">
        <v>434</v>
      </c>
      <c r="H69" s="27"/>
      <c r="I69" s="29"/>
      <c r="J69" s="27"/>
      <c r="K69" s="27">
        <v>1</v>
      </c>
      <c r="L69" s="29">
        <v>89</v>
      </c>
      <c r="M69" s="68">
        <v>44.5</v>
      </c>
      <c r="N69" s="68">
        <v>44.5</v>
      </c>
      <c r="O69" s="94" t="s">
        <v>435</v>
      </c>
      <c r="P69" s="74"/>
      <c r="Q69" s="28">
        <v>1</v>
      </c>
      <c r="R69" s="29">
        <f t="shared" si="12"/>
        <v>0</v>
      </c>
      <c r="S69" s="27">
        <f t="shared" si="13"/>
        <v>0</v>
      </c>
      <c r="T69" s="26">
        <f t="shared" si="14"/>
        <v>1</v>
      </c>
      <c r="U69" s="27">
        <f t="shared" si="15"/>
        <v>89</v>
      </c>
      <c r="V69" s="27">
        <f t="shared" si="16"/>
        <v>44.5</v>
      </c>
      <c r="W69" s="27">
        <f t="shared" si="17"/>
        <v>44.5</v>
      </c>
      <c r="X69" s="27">
        <v>1</v>
      </c>
      <c r="Y69" s="27">
        <v>89</v>
      </c>
    </row>
    <row r="70" spans="1:25" ht="25.5" x14ac:dyDescent="0.2">
      <c r="A70" s="24">
        <v>94</v>
      </c>
      <c r="B70" s="91" t="s">
        <v>542</v>
      </c>
      <c r="C70" s="92"/>
      <c r="D70" s="91" t="s">
        <v>541</v>
      </c>
      <c r="E70" s="91" t="s">
        <v>429</v>
      </c>
      <c r="F70" s="91" t="s">
        <v>429</v>
      </c>
      <c r="G70" s="93" t="s">
        <v>434</v>
      </c>
      <c r="H70" s="27"/>
      <c r="I70" s="29"/>
      <c r="J70" s="27"/>
      <c r="K70" s="27">
        <v>1</v>
      </c>
      <c r="L70" s="29">
        <v>83.33</v>
      </c>
      <c r="M70" s="68">
        <v>41.660000000000004</v>
      </c>
      <c r="N70" s="68">
        <v>41.67</v>
      </c>
      <c r="O70" s="94" t="s">
        <v>435</v>
      </c>
      <c r="P70" s="74"/>
      <c r="Q70" s="28">
        <v>1</v>
      </c>
      <c r="R70" s="29">
        <f t="shared" si="12"/>
        <v>0</v>
      </c>
      <c r="S70" s="27">
        <f t="shared" si="13"/>
        <v>0</v>
      </c>
      <c r="T70" s="26">
        <f t="shared" si="14"/>
        <v>1</v>
      </c>
      <c r="U70" s="27">
        <f t="shared" si="15"/>
        <v>83.33</v>
      </c>
      <c r="V70" s="27">
        <f t="shared" si="16"/>
        <v>41.660000000000004</v>
      </c>
      <c r="W70" s="27">
        <f t="shared" si="17"/>
        <v>41.67</v>
      </c>
      <c r="X70" s="27">
        <v>1</v>
      </c>
      <c r="Y70" s="27">
        <v>83.33</v>
      </c>
    </row>
    <row r="71" spans="1:25" ht="25.5" x14ac:dyDescent="0.2">
      <c r="A71" s="24">
        <v>95</v>
      </c>
      <c r="B71" s="91" t="s">
        <v>543</v>
      </c>
      <c r="C71" s="92"/>
      <c r="D71" s="91" t="s">
        <v>541</v>
      </c>
      <c r="E71" s="91" t="s">
        <v>429</v>
      </c>
      <c r="F71" s="91" t="s">
        <v>429</v>
      </c>
      <c r="G71" s="93" t="s">
        <v>434</v>
      </c>
      <c r="H71" s="27"/>
      <c r="I71" s="29"/>
      <c r="J71" s="27"/>
      <c r="K71" s="27">
        <v>4</v>
      </c>
      <c r="L71" s="29">
        <v>677</v>
      </c>
      <c r="M71" s="68">
        <v>338.5</v>
      </c>
      <c r="N71" s="68">
        <v>338.5</v>
      </c>
      <c r="O71" s="94" t="s">
        <v>435</v>
      </c>
      <c r="P71" s="74"/>
      <c r="Q71" s="28">
        <v>1</v>
      </c>
      <c r="R71" s="29">
        <f t="shared" si="12"/>
        <v>0</v>
      </c>
      <c r="S71" s="27">
        <f t="shared" si="13"/>
        <v>0</v>
      </c>
      <c r="T71" s="26">
        <f t="shared" si="14"/>
        <v>4</v>
      </c>
      <c r="U71" s="27">
        <f t="shared" si="15"/>
        <v>677</v>
      </c>
      <c r="V71" s="27">
        <f t="shared" si="16"/>
        <v>338.5</v>
      </c>
      <c r="W71" s="27">
        <f t="shared" si="17"/>
        <v>338.5</v>
      </c>
      <c r="X71" s="27">
        <v>4</v>
      </c>
      <c r="Y71" s="27">
        <v>677</v>
      </c>
    </row>
    <row r="72" spans="1:25" ht="25.5" x14ac:dyDescent="0.2">
      <c r="A72" s="24">
        <v>96</v>
      </c>
      <c r="B72" s="91" t="s">
        <v>544</v>
      </c>
      <c r="C72" s="92"/>
      <c r="D72" s="91" t="s">
        <v>545</v>
      </c>
      <c r="E72" s="91" t="s">
        <v>429</v>
      </c>
      <c r="F72" s="91" t="s">
        <v>429</v>
      </c>
      <c r="G72" s="93" t="s">
        <v>434</v>
      </c>
      <c r="H72" s="27"/>
      <c r="I72" s="29"/>
      <c r="J72" s="27"/>
      <c r="K72" s="27">
        <v>1</v>
      </c>
      <c r="L72" s="29">
        <v>63</v>
      </c>
      <c r="M72" s="68">
        <v>31.5</v>
      </c>
      <c r="N72" s="68">
        <v>31.5</v>
      </c>
      <c r="O72" s="94" t="s">
        <v>435</v>
      </c>
      <c r="P72" s="74"/>
      <c r="Q72" s="28">
        <v>1</v>
      </c>
      <c r="R72" s="29">
        <f t="shared" si="12"/>
        <v>0</v>
      </c>
      <c r="S72" s="27">
        <f t="shared" si="13"/>
        <v>0</v>
      </c>
      <c r="T72" s="26">
        <f t="shared" si="14"/>
        <v>1</v>
      </c>
      <c r="U72" s="27">
        <f t="shared" si="15"/>
        <v>63</v>
      </c>
      <c r="V72" s="27">
        <f t="shared" si="16"/>
        <v>31.5</v>
      </c>
      <c r="W72" s="27">
        <f t="shared" si="17"/>
        <v>31.5</v>
      </c>
      <c r="X72" s="27">
        <v>1</v>
      </c>
      <c r="Y72" s="27">
        <v>63</v>
      </c>
    </row>
    <row r="73" spans="1:25" ht="25.5" x14ac:dyDescent="0.2">
      <c r="A73" s="24">
        <v>97</v>
      </c>
      <c r="B73" s="91" t="s">
        <v>546</v>
      </c>
      <c r="C73" s="92"/>
      <c r="D73" s="91" t="s">
        <v>547</v>
      </c>
      <c r="E73" s="91" t="s">
        <v>429</v>
      </c>
      <c r="F73" s="91" t="s">
        <v>429</v>
      </c>
      <c r="G73" s="93" t="s">
        <v>434</v>
      </c>
      <c r="H73" s="27"/>
      <c r="I73" s="29"/>
      <c r="J73" s="27"/>
      <c r="K73" s="27">
        <v>4</v>
      </c>
      <c r="L73" s="29">
        <v>57.6</v>
      </c>
      <c r="M73" s="68">
        <v>28.8</v>
      </c>
      <c r="N73" s="68">
        <v>28.8</v>
      </c>
      <c r="O73" s="94" t="s">
        <v>435</v>
      </c>
      <c r="P73" s="74"/>
      <c r="Q73" s="28">
        <v>1</v>
      </c>
      <c r="R73" s="29">
        <f t="shared" si="12"/>
        <v>0</v>
      </c>
      <c r="S73" s="27">
        <f t="shared" si="13"/>
        <v>0</v>
      </c>
      <c r="T73" s="26">
        <f t="shared" si="14"/>
        <v>4</v>
      </c>
      <c r="U73" s="27">
        <f t="shared" si="15"/>
        <v>57.6</v>
      </c>
      <c r="V73" s="27">
        <f t="shared" si="16"/>
        <v>28.8</v>
      </c>
      <c r="W73" s="27">
        <f t="shared" si="17"/>
        <v>28.8</v>
      </c>
      <c r="X73" s="27">
        <v>4</v>
      </c>
      <c r="Y73" s="27">
        <v>57.6</v>
      </c>
    </row>
    <row r="74" spans="1:25" ht="25.5" x14ac:dyDescent="0.2">
      <c r="A74" s="24">
        <v>98</v>
      </c>
      <c r="B74" s="91" t="s">
        <v>548</v>
      </c>
      <c r="C74" s="92"/>
      <c r="D74" s="91" t="s">
        <v>541</v>
      </c>
      <c r="E74" s="91" t="s">
        <v>429</v>
      </c>
      <c r="F74" s="91" t="s">
        <v>429</v>
      </c>
      <c r="G74" s="93" t="s">
        <v>434</v>
      </c>
      <c r="H74" s="27"/>
      <c r="I74" s="29"/>
      <c r="J74" s="27"/>
      <c r="K74" s="27">
        <v>1</v>
      </c>
      <c r="L74" s="29">
        <v>51.5</v>
      </c>
      <c r="M74" s="68">
        <v>25.75</v>
      </c>
      <c r="N74" s="68">
        <v>25.75</v>
      </c>
      <c r="O74" s="94" t="s">
        <v>435</v>
      </c>
      <c r="P74" s="74"/>
      <c r="Q74" s="28">
        <v>1</v>
      </c>
      <c r="R74" s="29">
        <f t="shared" si="12"/>
        <v>0</v>
      </c>
      <c r="S74" s="27">
        <f t="shared" si="13"/>
        <v>0</v>
      </c>
      <c r="T74" s="26">
        <f t="shared" si="14"/>
        <v>1</v>
      </c>
      <c r="U74" s="27">
        <f t="shared" si="15"/>
        <v>51.5</v>
      </c>
      <c r="V74" s="27">
        <f t="shared" si="16"/>
        <v>25.75</v>
      </c>
      <c r="W74" s="27">
        <f t="shared" si="17"/>
        <v>25.75</v>
      </c>
      <c r="X74" s="27">
        <v>1</v>
      </c>
      <c r="Y74" s="27">
        <v>51.5</v>
      </c>
    </row>
    <row r="75" spans="1:25" ht="26.25" thickBot="1" x14ac:dyDescent="0.25">
      <c r="A75" s="24">
        <v>99</v>
      </c>
      <c r="B75" s="91" t="s">
        <v>549</v>
      </c>
      <c r="C75" s="92"/>
      <c r="D75" s="91" t="s">
        <v>550</v>
      </c>
      <c r="E75" s="91" t="s">
        <v>429</v>
      </c>
      <c r="F75" s="91" t="s">
        <v>429</v>
      </c>
      <c r="G75" s="93" t="s">
        <v>537</v>
      </c>
      <c r="H75" s="27"/>
      <c r="I75" s="29"/>
      <c r="J75" s="27"/>
      <c r="K75" s="27">
        <v>12.88</v>
      </c>
      <c r="L75" s="29">
        <v>1156</v>
      </c>
      <c r="M75" s="68">
        <v>578</v>
      </c>
      <c r="N75" s="68">
        <v>578</v>
      </c>
      <c r="O75" s="94" t="s">
        <v>435</v>
      </c>
      <c r="P75" s="74"/>
      <c r="Q75" s="28">
        <v>1</v>
      </c>
      <c r="R75" s="29">
        <f t="shared" si="12"/>
        <v>0</v>
      </c>
      <c r="S75" s="27">
        <f t="shared" si="13"/>
        <v>0</v>
      </c>
      <c r="T75" s="26">
        <f t="shared" si="14"/>
        <v>12.88</v>
      </c>
      <c r="U75" s="27">
        <f t="shared" si="15"/>
        <v>1156</v>
      </c>
      <c r="V75" s="27">
        <f t="shared" si="16"/>
        <v>578</v>
      </c>
      <c r="W75" s="27">
        <f t="shared" si="17"/>
        <v>578</v>
      </c>
      <c r="X75" s="27">
        <v>12.88</v>
      </c>
      <c r="Y75" s="27">
        <v>1156</v>
      </c>
    </row>
    <row r="76" spans="1:25" ht="13.5" thickBot="1" x14ac:dyDescent="0.25">
      <c r="A76" s="30"/>
      <c r="B76" s="31" t="s">
        <v>551</v>
      </c>
      <c r="C76" s="78"/>
      <c r="D76" s="78" t="s">
        <v>360</v>
      </c>
      <c r="E76" s="78" t="s">
        <v>360</v>
      </c>
      <c r="F76" s="78" t="s">
        <v>360</v>
      </c>
      <c r="G76" s="72" t="s">
        <v>360</v>
      </c>
      <c r="H76" s="33"/>
      <c r="I76" s="34"/>
      <c r="J76" s="34"/>
      <c r="K76" s="35">
        <f>SUM(Таблиця!T1:T75)</f>
        <v>650.88</v>
      </c>
      <c r="L76" s="36">
        <f>SUM(Таблиця!U1:U75)</f>
        <v>21322.04</v>
      </c>
      <c r="M76" s="69">
        <f>SUM(Таблиця!V1:V75)</f>
        <v>10661.02</v>
      </c>
      <c r="N76" s="69">
        <f>SUM(Таблиця!W1:W75)</f>
        <v>10661.03</v>
      </c>
      <c r="O76" s="69"/>
      <c r="P76" s="73" t="s">
        <v>360</v>
      </c>
    </row>
    <row r="77" spans="1:25" ht="15" customHeight="1" thickBot="1" x14ac:dyDescent="0.25">
      <c r="A77" s="90" t="s">
        <v>552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3"/>
    </row>
    <row r="78" spans="1:25" ht="25.5" x14ac:dyDescent="0.2">
      <c r="A78" s="24">
        <v>101</v>
      </c>
      <c r="B78" s="91" t="s">
        <v>553</v>
      </c>
      <c r="C78" s="92"/>
      <c r="D78" s="91" t="s">
        <v>433</v>
      </c>
      <c r="E78" s="91" t="s">
        <v>429</v>
      </c>
      <c r="F78" s="91" t="s">
        <v>429</v>
      </c>
      <c r="G78" s="93" t="s">
        <v>434</v>
      </c>
      <c r="H78" s="27"/>
      <c r="I78" s="29"/>
      <c r="J78" s="27"/>
      <c r="K78" s="27">
        <v>1</v>
      </c>
      <c r="L78" s="29">
        <v>50</v>
      </c>
      <c r="M78" s="68">
        <v>25</v>
      </c>
      <c r="N78" s="68">
        <v>25</v>
      </c>
      <c r="O78" s="94" t="s">
        <v>435</v>
      </c>
      <c r="P78" s="74"/>
      <c r="Q78" s="28">
        <v>1</v>
      </c>
      <c r="R78" s="29">
        <f t="shared" ref="R78:S81" si="18">H78</f>
        <v>0</v>
      </c>
      <c r="S78" s="27">
        <f t="shared" si="18"/>
        <v>0</v>
      </c>
      <c r="T78" s="26">
        <f t="shared" ref="T78:W81" si="19">K78</f>
        <v>1</v>
      </c>
      <c r="U78" s="27">
        <f t="shared" si="19"/>
        <v>50</v>
      </c>
      <c r="V78" s="27">
        <f t="shared" si="19"/>
        <v>25</v>
      </c>
      <c r="W78" s="27">
        <f t="shared" si="19"/>
        <v>25</v>
      </c>
      <c r="X78" s="27">
        <v>1</v>
      </c>
      <c r="Y78" s="27">
        <v>50</v>
      </c>
    </row>
    <row r="79" spans="1:25" ht="25.5" x14ac:dyDescent="0.2">
      <c r="A79" s="24">
        <v>102</v>
      </c>
      <c r="B79" s="91" t="s">
        <v>554</v>
      </c>
      <c r="C79" s="92"/>
      <c r="D79" s="91" t="s">
        <v>470</v>
      </c>
      <c r="E79" s="91" t="s">
        <v>429</v>
      </c>
      <c r="F79" s="91" t="s">
        <v>429</v>
      </c>
      <c r="G79" s="93" t="s">
        <v>434</v>
      </c>
      <c r="H79" s="27"/>
      <c r="I79" s="29"/>
      <c r="J79" s="27"/>
      <c r="K79" s="27">
        <v>2</v>
      </c>
      <c r="L79" s="29">
        <v>200</v>
      </c>
      <c r="M79" s="68">
        <v>100</v>
      </c>
      <c r="N79" s="68">
        <v>100</v>
      </c>
      <c r="O79" s="94" t="s">
        <v>435</v>
      </c>
      <c r="P79" s="74"/>
      <c r="Q79" s="28">
        <v>1</v>
      </c>
      <c r="R79" s="29">
        <f t="shared" si="18"/>
        <v>0</v>
      </c>
      <c r="S79" s="27">
        <f t="shared" si="18"/>
        <v>0</v>
      </c>
      <c r="T79" s="26">
        <f t="shared" si="19"/>
        <v>2</v>
      </c>
      <c r="U79" s="27">
        <f t="shared" si="19"/>
        <v>200</v>
      </c>
      <c r="V79" s="27">
        <f t="shared" si="19"/>
        <v>100</v>
      </c>
      <c r="W79" s="27">
        <f t="shared" si="19"/>
        <v>100</v>
      </c>
      <c r="X79" s="27">
        <v>2</v>
      </c>
      <c r="Y79" s="27">
        <v>200</v>
      </c>
    </row>
    <row r="80" spans="1:25" ht="25.5" x14ac:dyDescent="0.2">
      <c r="A80" s="24">
        <v>103</v>
      </c>
      <c r="B80" s="91" t="s">
        <v>555</v>
      </c>
      <c r="C80" s="92"/>
      <c r="D80" s="91" t="s">
        <v>556</v>
      </c>
      <c r="E80" s="91" t="s">
        <v>429</v>
      </c>
      <c r="F80" s="91" t="s">
        <v>429</v>
      </c>
      <c r="G80" s="93" t="s">
        <v>434</v>
      </c>
      <c r="H80" s="27"/>
      <c r="I80" s="29"/>
      <c r="J80" s="27"/>
      <c r="K80" s="27">
        <v>1</v>
      </c>
      <c r="L80" s="29">
        <v>40</v>
      </c>
      <c r="M80" s="68">
        <v>20</v>
      </c>
      <c r="N80" s="68">
        <v>20</v>
      </c>
      <c r="O80" s="94" t="s">
        <v>435</v>
      </c>
      <c r="P80" s="74"/>
      <c r="Q80" s="28">
        <v>1</v>
      </c>
      <c r="R80" s="29">
        <f t="shared" si="18"/>
        <v>0</v>
      </c>
      <c r="S80" s="27">
        <f t="shared" si="18"/>
        <v>0</v>
      </c>
      <c r="T80" s="26">
        <f t="shared" si="19"/>
        <v>1</v>
      </c>
      <c r="U80" s="27">
        <f t="shared" si="19"/>
        <v>40</v>
      </c>
      <c r="V80" s="27">
        <f t="shared" si="19"/>
        <v>20</v>
      </c>
      <c r="W80" s="27">
        <f t="shared" si="19"/>
        <v>20</v>
      </c>
      <c r="X80" s="27">
        <v>1</v>
      </c>
      <c r="Y80" s="27">
        <v>40</v>
      </c>
    </row>
    <row r="81" spans="1:25" ht="26.25" thickBot="1" x14ac:dyDescent="0.25">
      <c r="A81" s="24">
        <v>104</v>
      </c>
      <c r="B81" s="91" t="s">
        <v>557</v>
      </c>
      <c r="C81" s="92"/>
      <c r="D81" s="91" t="s">
        <v>531</v>
      </c>
      <c r="E81" s="91" t="s">
        <v>429</v>
      </c>
      <c r="F81" s="91" t="s">
        <v>429</v>
      </c>
      <c r="G81" s="93" t="s">
        <v>434</v>
      </c>
      <c r="H81" s="27"/>
      <c r="I81" s="29"/>
      <c r="J81" s="27"/>
      <c r="K81" s="27">
        <v>1</v>
      </c>
      <c r="L81" s="29">
        <v>100</v>
      </c>
      <c r="M81" s="68">
        <v>50</v>
      </c>
      <c r="N81" s="68">
        <v>50</v>
      </c>
      <c r="O81" s="94" t="s">
        <v>435</v>
      </c>
      <c r="P81" s="74"/>
      <c r="Q81" s="28">
        <v>1</v>
      </c>
      <c r="R81" s="29">
        <f t="shared" si="18"/>
        <v>0</v>
      </c>
      <c r="S81" s="27">
        <f t="shared" si="18"/>
        <v>0</v>
      </c>
      <c r="T81" s="26">
        <f t="shared" si="19"/>
        <v>1</v>
      </c>
      <c r="U81" s="27">
        <f t="shared" si="19"/>
        <v>100</v>
      </c>
      <c r="V81" s="27">
        <f t="shared" si="19"/>
        <v>50</v>
      </c>
      <c r="W81" s="27">
        <f t="shared" si="19"/>
        <v>50</v>
      </c>
      <c r="X81" s="27">
        <v>1</v>
      </c>
      <c r="Y81" s="27">
        <v>100</v>
      </c>
    </row>
    <row r="82" spans="1:25" ht="26.25" thickBot="1" x14ac:dyDescent="0.25">
      <c r="A82" s="30"/>
      <c r="B82" s="31" t="s">
        <v>558</v>
      </c>
      <c r="C82" s="78" t="s">
        <v>360</v>
      </c>
      <c r="D82" s="78" t="s">
        <v>360</v>
      </c>
      <c r="E82" s="78" t="s">
        <v>360</v>
      </c>
      <c r="F82" s="78" t="s">
        <v>360</v>
      </c>
      <c r="G82" s="72" t="s">
        <v>360</v>
      </c>
      <c r="H82" s="33"/>
      <c r="I82" s="34"/>
      <c r="J82" s="34"/>
      <c r="K82" s="35">
        <f>SUM(Таблиця!T77:T81)</f>
        <v>5</v>
      </c>
      <c r="L82" s="36">
        <f>SUM(Таблиця!U77:U81)</f>
        <v>390</v>
      </c>
      <c r="M82" s="69">
        <f>SUM(Таблиця!V77:V81)</f>
        <v>195</v>
      </c>
      <c r="N82" s="69">
        <f>SUM(Таблиця!W77:W81)</f>
        <v>195</v>
      </c>
      <c r="O82" s="69"/>
      <c r="P82" s="73" t="s">
        <v>360</v>
      </c>
    </row>
    <row r="83" spans="1:25" ht="15" customHeight="1" thickBot="1" x14ac:dyDescent="0.25">
      <c r="A83" s="90" t="s">
        <v>559</v>
      </c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</row>
    <row r="84" spans="1:25" ht="25.5" x14ac:dyDescent="0.2">
      <c r="A84" s="24">
        <v>105</v>
      </c>
      <c r="B84" s="91" t="s">
        <v>560</v>
      </c>
      <c r="C84" s="92"/>
      <c r="D84" s="91" t="s">
        <v>561</v>
      </c>
      <c r="E84" s="91" t="s">
        <v>429</v>
      </c>
      <c r="F84" s="91" t="s">
        <v>429</v>
      </c>
      <c r="G84" s="93" t="s">
        <v>434</v>
      </c>
      <c r="H84" s="27"/>
      <c r="I84" s="29"/>
      <c r="J84" s="27"/>
      <c r="K84" s="27">
        <v>52</v>
      </c>
      <c r="L84" s="29">
        <v>257.31</v>
      </c>
      <c r="M84" s="68">
        <v>128.66</v>
      </c>
      <c r="N84" s="68">
        <v>128.65</v>
      </c>
      <c r="O84" s="94" t="s">
        <v>435</v>
      </c>
      <c r="P84" s="74"/>
      <c r="Q84" s="28">
        <v>1</v>
      </c>
      <c r="R84" s="29">
        <f t="shared" ref="R84:S89" si="20">H84</f>
        <v>0</v>
      </c>
      <c r="S84" s="27">
        <f t="shared" si="20"/>
        <v>0</v>
      </c>
      <c r="T84" s="26">
        <f t="shared" ref="T84:W89" si="21">K84</f>
        <v>52</v>
      </c>
      <c r="U84" s="27">
        <f t="shared" si="21"/>
        <v>257.31</v>
      </c>
      <c r="V84" s="27">
        <f t="shared" si="21"/>
        <v>128.66</v>
      </c>
      <c r="W84" s="27">
        <f t="shared" si="21"/>
        <v>128.65</v>
      </c>
      <c r="X84" s="27">
        <v>52</v>
      </c>
      <c r="Y84" s="27">
        <v>257.31</v>
      </c>
    </row>
    <row r="85" spans="1:25" ht="25.5" x14ac:dyDescent="0.2">
      <c r="A85" s="24">
        <v>106</v>
      </c>
      <c r="B85" s="91" t="s">
        <v>562</v>
      </c>
      <c r="C85" s="92"/>
      <c r="D85" s="91" t="s">
        <v>563</v>
      </c>
      <c r="E85" s="91" t="s">
        <v>429</v>
      </c>
      <c r="F85" s="91" t="s">
        <v>429</v>
      </c>
      <c r="G85" s="93" t="s">
        <v>434</v>
      </c>
      <c r="H85" s="27"/>
      <c r="I85" s="29"/>
      <c r="J85" s="27"/>
      <c r="K85" s="27">
        <v>75</v>
      </c>
      <c r="L85" s="29">
        <v>387.63</v>
      </c>
      <c r="M85" s="68">
        <v>193.81</v>
      </c>
      <c r="N85" s="68">
        <v>193.82000000000002</v>
      </c>
      <c r="O85" s="94" t="s">
        <v>435</v>
      </c>
      <c r="P85" s="74"/>
      <c r="Q85" s="28">
        <v>1</v>
      </c>
      <c r="R85" s="29">
        <f t="shared" si="20"/>
        <v>0</v>
      </c>
      <c r="S85" s="27">
        <f t="shared" si="20"/>
        <v>0</v>
      </c>
      <c r="T85" s="26">
        <f t="shared" si="21"/>
        <v>75</v>
      </c>
      <c r="U85" s="27">
        <f t="shared" si="21"/>
        <v>387.63</v>
      </c>
      <c r="V85" s="27">
        <f t="shared" si="21"/>
        <v>193.81</v>
      </c>
      <c r="W85" s="27">
        <f t="shared" si="21"/>
        <v>193.82000000000002</v>
      </c>
      <c r="X85" s="27">
        <v>75</v>
      </c>
      <c r="Y85" s="27">
        <v>387.63</v>
      </c>
    </row>
    <row r="86" spans="1:25" ht="25.5" x14ac:dyDescent="0.2">
      <c r="A86" s="24">
        <v>107</v>
      </c>
      <c r="B86" s="91" t="s">
        <v>564</v>
      </c>
      <c r="C86" s="92"/>
      <c r="D86" s="91" t="s">
        <v>565</v>
      </c>
      <c r="E86" s="91" t="s">
        <v>429</v>
      </c>
      <c r="F86" s="91" t="s">
        <v>429</v>
      </c>
      <c r="G86" s="93" t="s">
        <v>434</v>
      </c>
      <c r="H86" s="27"/>
      <c r="I86" s="29"/>
      <c r="J86" s="27"/>
      <c r="K86" s="27">
        <v>34</v>
      </c>
      <c r="L86" s="29">
        <v>347.56</v>
      </c>
      <c r="M86" s="68">
        <v>173.78</v>
      </c>
      <c r="N86" s="68">
        <v>173.78</v>
      </c>
      <c r="O86" s="94" t="s">
        <v>435</v>
      </c>
      <c r="P86" s="74"/>
      <c r="Q86" s="28">
        <v>1</v>
      </c>
      <c r="R86" s="29">
        <f t="shared" si="20"/>
        <v>0</v>
      </c>
      <c r="S86" s="27">
        <f t="shared" si="20"/>
        <v>0</v>
      </c>
      <c r="T86" s="26">
        <f t="shared" si="21"/>
        <v>34</v>
      </c>
      <c r="U86" s="27">
        <f t="shared" si="21"/>
        <v>347.56</v>
      </c>
      <c r="V86" s="27">
        <f t="shared" si="21"/>
        <v>173.78</v>
      </c>
      <c r="W86" s="27">
        <f t="shared" si="21"/>
        <v>173.78</v>
      </c>
      <c r="X86" s="27">
        <v>34</v>
      </c>
      <c r="Y86" s="27">
        <v>347.56</v>
      </c>
    </row>
    <row r="87" spans="1:25" ht="25.5" x14ac:dyDescent="0.2">
      <c r="A87" s="24">
        <v>108</v>
      </c>
      <c r="B87" s="91" t="s">
        <v>566</v>
      </c>
      <c r="C87" s="92"/>
      <c r="D87" s="91" t="s">
        <v>567</v>
      </c>
      <c r="E87" s="91" t="s">
        <v>429</v>
      </c>
      <c r="F87" s="91" t="s">
        <v>429</v>
      </c>
      <c r="G87" s="93" t="s">
        <v>434</v>
      </c>
      <c r="H87" s="27"/>
      <c r="I87" s="29"/>
      <c r="J87" s="27"/>
      <c r="K87" s="27">
        <v>66</v>
      </c>
      <c r="L87" s="29">
        <v>2816</v>
      </c>
      <c r="M87" s="68">
        <v>1408</v>
      </c>
      <c r="N87" s="68">
        <v>1408</v>
      </c>
      <c r="O87" s="94" t="s">
        <v>435</v>
      </c>
      <c r="P87" s="74"/>
      <c r="Q87" s="28">
        <v>1</v>
      </c>
      <c r="R87" s="29">
        <f t="shared" si="20"/>
        <v>0</v>
      </c>
      <c r="S87" s="27">
        <f t="shared" si="20"/>
        <v>0</v>
      </c>
      <c r="T87" s="26">
        <f t="shared" si="21"/>
        <v>66</v>
      </c>
      <c r="U87" s="27">
        <f t="shared" si="21"/>
        <v>2816</v>
      </c>
      <c r="V87" s="27">
        <f t="shared" si="21"/>
        <v>1408</v>
      </c>
      <c r="W87" s="27">
        <f t="shared" si="21"/>
        <v>1408</v>
      </c>
      <c r="X87" s="27">
        <v>66</v>
      </c>
      <c r="Y87" s="27">
        <v>2816</v>
      </c>
    </row>
    <row r="88" spans="1:25" ht="25.5" x14ac:dyDescent="0.2">
      <c r="A88" s="24">
        <v>109</v>
      </c>
      <c r="B88" s="91" t="s">
        <v>568</v>
      </c>
      <c r="C88" s="92"/>
      <c r="D88" s="91" t="s">
        <v>569</v>
      </c>
      <c r="E88" s="91" t="s">
        <v>429</v>
      </c>
      <c r="F88" s="91" t="s">
        <v>429</v>
      </c>
      <c r="G88" s="93" t="s">
        <v>434</v>
      </c>
      <c r="H88" s="27"/>
      <c r="I88" s="29"/>
      <c r="J88" s="27"/>
      <c r="K88" s="27">
        <v>32</v>
      </c>
      <c r="L88" s="29">
        <v>165.09</v>
      </c>
      <c r="M88" s="68">
        <v>82.54</v>
      </c>
      <c r="N88" s="68">
        <v>82.55</v>
      </c>
      <c r="O88" s="94" t="s">
        <v>435</v>
      </c>
      <c r="P88" s="74"/>
      <c r="Q88" s="28">
        <v>1</v>
      </c>
      <c r="R88" s="29">
        <f t="shared" si="20"/>
        <v>0</v>
      </c>
      <c r="S88" s="27">
        <f t="shared" si="20"/>
        <v>0</v>
      </c>
      <c r="T88" s="26">
        <f t="shared" si="21"/>
        <v>32</v>
      </c>
      <c r="U88" s="27">
        <f t="shared" si="21"/>
        <v>165.09</v>
      </c>
      <c r="V88" s="27">
        <f t="shared" si="21"/>
        <v>82.54</v>
      </c>
      <c r="W88" s="27">
        <f t="shared" si="21"/>
        <v>82.55</v>
      </c>
      <c r="X88" s="27">
        <v>32</v>
      </c>
      <c r="Y88" s="27">
        <v>165.09</v>
      </c>
    </row>
    <row r="89" spans="1:25" ht="26.25" thickBot="1" x14ac:dyDescent="0.25">
      <c r="A89" s="24">
        <v>111</v>
      </c>
      <c r="B89" s="91" t="s">
        <v>570</v>
      </c>
      <c r="C89" s="92"/>
      <c r="D89" s="91" t="s">
        <v>571</v>
      </c>
      <c r="E89" s="91" t="s">
        <v>429</v>
      </c>
      <c r="F89" s="91" t="s">
        <v>429</v>
      </c>
      <c r="G89" s="93" t="s">
        <v>434</v>
      </c>
      <c r="H89" s="27"/>
      <c r="I89" s="29"/>
      <c r="J89" s="27"/>
      <c r="K89" s="27">
        <v>75</v>
      </c>
      <c r="L89" s="29">
        <v>1433.3300000000002</v>
      </c>
      <c r="M89" s="68">
        <v>716.66000000000008</v>
      </c>
      <c r="N89" s="68">
        <v>716.67000000000007</v>
      </c>
      <c r="O89" s="94" t="s">
        <v>435</v>
      </c>
      <c r="P89" s="74"/>
      <c r="Q89" s="28">
        <v>1</v>
      </c>
      <c r="R89" s="29">
        <f t="shared" si="20"/>
        <v>0</v>
      </c>
      <c r="S89" s="27">
        <f t="shared" si="20"/>
        <v>0</v>
      </c>
      <c r="T89" s="26">
        <f t="shared" si="21"/>
        <v>75</v>
      </c>
      <c r="U89" s="27">
        <f t="shared" si="21"/>
        <v>1433.3300000000002</v>
      </c>
      <c r="V89" s="27">
        <f t="shared" si="21"/>
        <v>716.66000000000008</v>
      </c>
      <c r="W89" s="27">
        <f t="shared" si="21"/>
        <v>716.67000000000007</v>
      </c>
      <c r="X89" s="27">
        <v>75</v>
      </c>
      <c r="Y89" s="27">
        <v>1433.3300000000002</v>
      </c>
    </row>
    <row r="90" spans="1:25" ht="13.5" thickBot="1" x14ac:dyDescent="0.25">
      <c r="A90" s="30"/>
      <c r="B90" s="31" t="s">
        <v>572</v>
      </c>
      <c r="C90" s="78" t="s">
        <v>360</v>
      </c>
      <c r="D90" s="78" t="s">
        <v>360</v>
      </c>
      <c r="E90" s="78" t="s">
        <v>360</v>
      </c>
      <c r="F90" s="78" t="s">
        <v>360</v>
      </c>
      <c r="G90" s="72" t="s">
        <v>360</v>
      </c>
      <c r="H90" s="33"/>
      <c r="I90" s="34"/>
      <c r="J90" s="34"/>
      <c r="K90" s="35">
        <f>SUM(Таблиця!T83:T89)</f>
        <v>334</v>
      </c>
      <c r="L90" s="36">
        <f>SUM(Таблиця!U83:U89)</f>
        <v>5406.92</v>
      </c>
      <c r="M90" s="69">
        <f>SUM(Таблиця!V83:V89)</f>
        <v>2703.45</v>
      </c>
      <c r="N90" s="69">
        <f>SUM(Таблиця!W83:W89)</f>
        <v>2703.4700000000003</v>
      </c>
      <c r="O90" s="69"/>
      <c r="P90" s="73" t="s">
        <v>360</v>
      </c>
    </row>
    <row r="91" spans="1:25" ht="26.25" thickBot="1" x14ac:dyDescent="0.25">
      <c r="A91" s="30"/>
      <c r="B91" s="31" t="s">
        <v>573</v>
      </c>
      <c r="C91" s="78" t="s">
        <v>360</v>
      </c>
      <c r="D91" s="78" t="s">
        <v>360</v>
      </c>
      <c r="E91" s="78" t="s">
        <v>360</v>
      </c>
      <c r="F91" s="78" t="s">
        <v>360</v>
      </c>
      <c r="G91" s="72" t="s">
        <v>360</v>
      </c>
      <c r="H91" s="33"/>
      <c r="I91" s="34"/>
      <c r="J91" s="34"/>
      <c r="K91" s="35">
        <f>SUM(Таблиця!T1:T90)</f>
        <v>989.88</v>
      </c>
      <c r="L91" s="36">
        <f>SUM(Таблиця!U1:U90)</f>
        <v>27118.960000000006</v>
      </c>
      <c r="M91" s="69">
        <f>SUM(Таблиця!V1:V90)</f>
        <v>13559.470000000001</v>
      </c>
      <c r="N91" s="69">
        <f>SUM(Таблиця!W1:W90)</f>
        <v>13559.5</v>
      </c>
      <c r="O91" s="69"/>
      <c r="P91" s="73" t="s">
        <v>360</v>
      </c>
    </row>
    <row r="92" spans="1:25" ht="15" customHeight="1" thickBot="1" x14ac:dyDescent="0.25">
      <c r="A92" s="90" t="s">
        <v>574</v>
      </c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3"/>
    </row>
    <row r="93" spans="1:25" ht="25.5" x14ac:dyDescent="0.2">
      <c r="A93" s="24">
        <v>113</v>
      </c>
      <c r="B93" s="91" t="s">
        <v>575</v>
      </c>
      <c r="C93" s="92"/>
      <c r="D93" s="91" t="s">
        <v>576</v>
      </c>
      <c r="E93" s="91" t="s">
        <v>429</v>
      </c>
      <c r="F93" s="91" t="s">
        <v>429</v>
      </c>
      <c r="G93" s="93" t="s">
        <v>577</v>
      </c>
      <c r="H93" s="27"/>
      <c r="I93" s="29"/>
      <c r="J93" s="27"/>
      <c r="K93" s="27">
        <v>1</v>
      </c>
      <c r="L93" s="29">
        <v>1824</v>
      </c>
      <c r="M93" s="68">
        <v>1824</v>
      </c>
      <c r="N93" s="68"/>
      <c r="O93" s="94" t="s">
        <v>578</v>
      </c>
      <c r="P93" s="74"/>
      <c r="Q93" s="28">
        <v>1</v>
      </c>
      <c r="R93" s="29">
        <f t="shared" ref="R93:R113" si="22">H93</f>
        <v>0</v>
      </c>
      <c r="S93" s="27">
        <f t="shared" ref="S93:S113" si="23">I93</f>
        <v>0</v>
      </c>
      <c r="T93" s="26">
        <f t="shared" ref="T93:T113" si="24">K93</f>
        <v>1</v>
      </c>
      <c r="U93" s="27">
        <f t="shared" ref="U93:U113" si="25">L93</f>
        <v>1824</v>
      </c>
      <c r="V93" s="27">
        <f t="shared" ref="V93:V113" si="26">M93</f>
        <v>1824</v>
      </c>
      <c r="W93" s="27">
        <f t="shared" ref="W93:W113" si="27">N93</f>
        <v>0</v>
      </c>
      <c r="X93" s="27">
        <v>1</v>
      </c>
      <c r="Y93" s="27">
        <v>1824</v>
      </c>
    </row>
    <row r="94" spans="1:25" ht="25.5" x14ac:dyDescent="0.2">
      <c r="A94" s="24">
        <v>114</v>
      </c>
      <c r="B94" s="91" t="s">
        <v>579</v>
      </c>
      <c r="C94" s="92"/>
      <c r="D94" s="91" t="s">
        <v>580</v>
      </c>
      <c r="E94" s="91" t="s">
        <v>429</v>
      </c>
      <c r="F94" s="91" t="s">
        <v>429</v>
      </c>
      <c r="G94" s="93" t="s">
        <v>577</v>
      </c>
      <c r="H94" s="27"/>
      <c r="I94" s="29"/>
      <c r="J94" s="27"/>
      <c r="K94" s="27">
        <v>1</v>
      </c>
      <c r="L94" s="29">
        <v>2111</v>
      </c>
      <c r="M94" s="68">
        <v>2111</v>
      </c>
      <c r="N94" s="68"/>
      <c r="O94" s="94" t="s">
        <v>578</v>
      </c>
      <c r="P94" s="74"/>
      <c r="Q94" s="28">
        <v>1</v>
      </c>
      <c r="R94" s="29">
        <f t="shared" si="22"/>
        <v>0</v>
      </c>
      <c r="S94" s="27">
        <f t="shared" si="23"/>
        <v>0</v>
      </c>
      <c r="T94" s="26">
        <f t="shared" si="24"/>
        <v>1</v>
      </c>
      <c r="U94" s="27">
        <f t="shared" si="25"/>
        <v>2111</v>
      </c>
      <c r="V94" s="27">
        <f t="shared" si="26"/>
        <v>2111</v>
      </c>
      <c r="W94" s="27">
        <f t="shared" si="27"/>
        <v>0</v>
      </c>
      <c r="X94" s="27">
        <v>1</v>
      </c>
      <c r="Y94" s="27">
        <v>2111</v>
      </c>
    </row>
    <row r="95" spans="1:25" ht="25.5" x14ac:dyDescent="0.2">
      <c r="A95" s="24">
        <v>115</v>
      </c>
      <c r="B95" s="91" t="s">
        <v>581</v>
      </c>
      <c r="C95" s="92"/>
      <c r="D95" s="91" t="s">
        <v>582</v>
      </c>
      <c r="E95" s="91" t="s">
        <v>429</v>
      </c>
      <c r="F95" s="91" t="s">
        <v>429</v>
      </c>
      <c r="G95" s="93" t="s">
        <v>577</v>
      </c>
      <c r="H95" s="27"/>
      <c r="I95" s="29"/>
      <c r="J95" s="27"/>
      <c r="K95" s="27">
        <v>1</v>
      </c>
      <c r="L95" s="29">
        <v>1596</v>
      </c>
      <c r="M95" s="68">
        <v>1596</v>
      </c>
      <c r="N95" s="68"/>
      <c r="O95" s="94" t="s">
        <v>578</v>
      </c>
      <c r="P95" s="74"/>
      <c r="Q95" s="28">
        <v>1</v>
      </c>
      <c r="R95" s="29">
        <f t="shared" si="22"/>
        <v>0</v>
      </c>
      <c r="S95" s="27">
        <f t="shared" si="23"/>
        <v>0</v>
      </c>
      <c r="T95" s="26">
        <f t="shared" si="24"/>
        <v>1</v>
      </c>
      <c r="U95" s="27">
        <f t="shared" si="25"/>
        <v>1596</v>
      </c>
      <c r="V95" s="27">
        <f t="shared" si="26"/>
        <v>1596</v>
      </c>
      <c r="W95" s="27">
        <f t="shared" si="27"/>
        <v>0</v>
      </c>
      <c r="X95" s="27">
        <v>1</v>
      </c>
      <c r="Y95" s="27">
        <v>1596</v>
      </c>
    </row>
    <row r="96" spans="1:25" ht="25.5" x14ac:dyDescent="0.2">
      <c r="A96" s="24">
        <v>116</v>
      </c>
      <c r="B96" s="91" t="s">
        <v>583</v>
      </c>
      <c r="C96" s="92"/>
      <c r="D96" s="91" t="s">
        <v>584</v>
      </c>
      <c r="E96" s="91" t="s">
        <v>429</v>
      </c>
      <c r="F96" s="91" t="s">
        <v>429</v>
      </c>
      <c r="G96" s="93" t="s">
        <v>577</v>
      </c>
      <c r="H96" s="27"/>
      <c r="I96" s="29"/>
      <c r="J96" s="27"/>
      <c r="K96" s="27">
        <v>1</v>
      </c>
      <c r="L96" s="29">
        <v>1675</v>
      </c>
      <c r="M96" s="68">
        <v>1675</v>
      </c>
      <c r="N96" s="68"/>
      <c r="O96" s="94" t="s">
        <v>578</v>
      </c>
      <c r="P96" s="74"/>
      <c r="Q96" s="28">
        <v>1</v>
      </c>
      <c r="R96" s="29">
        <f t="shared" si="22"/>
        <v>0</v>
      </c>
      <c r="S96" s="27">
        <f t="shared" si="23"/>
        <v>0</v>
      </c>
      <c r="T96" s="26">
        <f t="shared" si="24"/>
        <v>1</v>
      </c>
      <c r="U96" s="27">
        <f t="shared" si="25"/>
        <v>1675</v>
      </c>
      <c r="V96" s="27">
        <f t="shared" si="26"/>
        <v>1675</v>
      </c>
      <c r="W96" s="27">
        <f t="shared" si="27"/>
        <v>0</v>
      </c>
      <c r="X96" s="27">
        <v>1</v>
      </c>
      <c r="Y96" s="27">
        <v>1675</v>
      </c>
    </row>
    <row r="97" spans="1:25" ht="25.5" x14ac:dyDescent="0.2">
      <c r="A97" s="24">
        <v>117</v>
      </c>
      <c r="B97" s="91" t="s">
        <v>585</v>
      </c>
      <c r="C97" s="92"/>
      <c r="D97" s="91" t="s">
        <v>586</v>
      </c>
      <c r="E97" s="91" t="s">
        <v>429</v>
      </c>
      <c r="F97" s="91" t="s">
        <v>429</v>
      </c>
      <c r="G97" s="93" t="s">
        <v>577</v>
      </c>
      <c r="H97" s="27"/>
      <c r="I97" s="29"/>
      <c r="J97" s="27"/>
      <c r="K97" s="27">
        <v>1</v>
      </c>
      <c r="L97" s="29">
        <v>183</v>
      </c>
      <c r="M97" s="68">
        <v>183</v>
      </c>
      <c r="N97" s="68"/>
      <c r="O97" s="94" t="s">
        <v>578</v>
      </c>
      <c r="P97" s="74"/>
      <c r="Q97" s="28">
        <v>1</v>
      </c>
      <c r="R97" s="29">
        <f t="shared" si="22"/>
        <v>0</v>
      </c>
      <c r="S97" s="27">
        <f t="shared" si="23"/>
        <v>0</v>
      </c>
      <c r="T97" s="26">
        <f t="shared" si="24"/>
        <v>1</v>
      </c>
      <c r="U97" s="27">
        <f t="shared" si="25"/>
        <v>183</v>
      </c>
      <c r="V97" s="27">
        <f t="shared" si="26"/>
        <v>183</v>
      </c>
      <c r="W97" s="27">
        <f t="shared" si="27"/>
        <v>0</v>
      </c>
      <c r="X97" s="27">
        <v>1</v>
      </c>
      <c r="Y97" s="27">
        <v>183</v>
      </c>
    </row>
    <row r="98" spans="1:25" ht="25.5" x14ac:dyDescent="0.2">
      <c r="A98" s="24">
        <v>118</v>
      </c>
      <c r="B98" s="91" t="s">
        <v>587</v>
      </c>
      <c r="C98" s="92"/>
      <c r="D98" s="91" t="s">
        <v>588</v>
      </c>
      <c r="E98" s="91" t="s">
        <v>429</v>
      </c>
      <c r="F98" s="91" t="s">
        <v>429</v>
      </c>
      <c r="G98" s="93" t="s">
        <v>577</v>
      </c>
      <c r="H98" s="27"/>
      <c r="I98" s="29"/>
      <c r="J98" s="27"/>
      <c r="K98" s="27">
        <v>1</v>
      </c>
      <c r="L98" s="29">
        <v>11681</v>
      </c>
      <c r="M98" s="68">
        <v>11681</v>
      </c>
      <c r="N98" s="68"/>
      <c r="O98" s="94" t="s">
        <v>578</v>
      </c>
      <c r="P98" s="74"/>
      <c r="Q98" s="28">
        <v>1</v>
      </c>
      <c r="R98" s="29">
        <f t="shared" si="22"/>
        <v>0</v>
      </c>
      <c r="S98" s="27">
        <f t="shared" si="23"/>
        <v>0</v>
      </c>
      <c r="T98" s="26">
        <f t="shared" si="24"/>
        <v>1</v>
      </c>
      <c r="U98" s="27">
        <f t="shared" si="25"/>
        <v>11681</v>
      </c>
      <c r="V98" s="27">
        <f t="shared" si="26"/>
        <v>11681</v>
      </c>
      <c r="W98" s="27">
        <f t="shared" si="27"/>
        <v>0</v>
      </c>
      <c r="X98" s="27">
        <v>1</v>
      </c>
      <c r="Y98" s="27">
        <v>11681</v>
      </c>
    </row>
    <row r="99" spans="1:25" ht="25.5" x14ac:dyDescent="0.2">
      <c r="A99" s="24">
        <v>119</v>
      </c>
      <c r="B99" s="91" t="s">
        <v>589</v>
      </c>
      <c r="C99" s="92"/>
      <c r="D99" s="91" t="s">
        <v>590</v>
      </c>
      <c r="E99" s="91" t="s">
        <v>429</v>
      </c>
      <c r="F99" s="91" t="s">
        <v>429</v>
      </c>
      <c r="G99" s="93" t="s">
        <v>577</v>
      </c>
      <c r="H99" s="27"/>
      <c r="I99" s="29"/>
      <c r="J99" s="27"/>
      <c r="K99" s="27">
        <v>1</v>
      </c>
      <c r="L99" s="29">
        <v>827</v>
      </c>
      <c r="M99" s="68">
        <v>827</v>
      </c>
      <c r="N99" s="68"/>
      <c r="O99" s="94" t="s">
        <v>578</v>
      </c>
      <c r="P99" s="74"/>
      <c r="Q99" s="28">
        <v>1</v>
      </c>
      <c r="R99" s="29">
        <f t="shared" si="22"/>
        <v>0</v>
      </c>
      <c r="S99" s="27">
        <f t="shared" si="23"/>
        <v>0</v>
      </c>
      <c r="T99" s="26">
        <f t="shared" si="24"/>
        <v>1</v>
      </c>
      <c r="U99" s="27">
        <f t="shared" si="25"/>
        <v>827</v>
      </c>
      <c r="V99" s="27">
        <f t="shared" si="26"/>
        <v>827</v>
      </c>
      <c r="W99" s="27">
        <f t="shared" si="27"/>
        <v>0</v>
      </c>
      <c r="X99" s="27">
        <v>1</v>
      </c>
      <c r="Y99" s="27">
        <v>827</v>
      </c>
    </row>
    <row r="100" spans="1:25" ht="25.5" x14ac:dyDescent="0.2">
      <c r="A100" s="24">
        <v>120</v>
      </c>
      <c r="B100" s="91" t="s">
        <v>591</v>
      </c>
      <c r="C100" s="92"/>
      <c r="D100" s="91" t="s">
        <v>592</v>
      </c>
      <c r="E100" s="91" t="s">
        <v>429</v>
      </c>
      <c r="F100" s="91" t="s">
        <v>429</v>
      </c>
      <c r="G100" s="93" t="s">
        <v>577</v>
      </c>
      <c r="H100" s="119"/>
      <c r="I100" s="121"/>
      <c r="J100" s="27"/>
      <c r="K100" s="119">
        <v>2</v>
      </c>
      <c r="L100" s="121">
        <v>278</v>
      </c>
      <c r="M100" s="68">
        <v>139</v>
      </c>
      <c r="N100" s="68"/>
      <c r="O100" s="94" t="s">
        <v>578</v>
      </c>
      <c r="P100" s="74"/>
      <c r="Q100" s="28">
        <v>1</v>
      </c>
      <c r="R100" s="29">
        <f t="shared" si="22"/>
        <v>0</v>
      </c>
      <c r="S100" s="27">
        <f t="shared" si="23"/>
        <v>0</v>
      </c>
      <c r="T100" s="26">
        <f t="shared" si="24"/>
        <v>2</v>
      </c>
      <c r="U100" s="27">
        <f t="shared" si="25"/>
        <v>278</v>
      </c>
      <c r="V100" s="27">
        <f t="shared" si="26"/>
        <v>139</v>
      </c>
      <c r="W100" s="27">
        <f t="shared" si="27"/>
        <v>0</v>
      </c>
      <c r="X100" s="27">
        <v>1</v>
      </c>
      <c r="Y100" s="27">
        <v>139</v>
      </c>
    </row>
    <row r="101" spans="1:25" ht="25.5" x14ac:dyDescent="0.2">
      <c r="A101" s="24">
        <v>121</v>
      </c>
      <c r="B101" s="91" t="s">
        <v>591</v>
      </c>
      <c r="C101" s="92"/>
      <c r="D101" s="91" t="s">
        <v>593</v>
      </c>
      <c r="E101" s="91" t="s">
        <v>429</v>
      </c>
      <c r="F101" s="91" t="s">
        <v>429</v>
      </c>
      <c r="G101" s="93" t="s">
        <v>577</v>
      </c>
      <c r="H101" s="120"/>
      <c r="I101" s="120"/>
      <c r="J101" s="27"/>
      <c r="K101" s="120"/>
      <c r="L101" s="120"/>
      <c r="M101" s="68">
        <v>139</v>
      </c>
      <c r="N101" s="68"/>
      <c r="O101" s="94" t="s">
        <v>578</v>
      </c>
      <c r="P101" s="74"/>
      <c r="Q101" s="28">
        <v>1</v>
      </c>
      <c r="R101" s="29">
        <f t="shared" si="22"/>
        <v>0</v>
      </c>
      <c r="S101" s="27">
        <f t="shared" si="23"/>
        <v>0</v>
      </c>
      <c r="T101" s="26">
        <f t="shared" si="24"/>
        <v>0</v>
      </c>
      <c r="U101" s="27">
        <f t="shared" si="25"/>
        <v>0</v>
      </c>
      <c r="V101" s="27">
        <f t="shared" si="26"/>
        <v>139</v>
      </c>
      <c r="W101" s="27">
        <f t="shared" si="27"/>
        <v>0</v>
      </c>
      <c r="X101" s="27">
        <v>1</v>
      </c>
      <c r="Y101" s="27">
        <v>139</v>
      </c>
    </row>
    <row r="102" spans="1:25" ht="25.5" x14ac:dyDescent="0.2">
      <c r="A102" s="24">
        <v>122</v>
      </c>
      <c r="B102" s="91" t="s">
        <v>594</v>
      </c>
      <c r="C102" s="92"/>
      <c r="D102" s="91" t="s">
        <v>595</v>
      </c>
      <c r="E102" s="91" t="s">
        <v>429</v>
      </c>
      <c r="F102" s="91" t="s">
        <v>429</v>
      </c>
      <c r="G102" s="93" t="s">
        <v>577</v>
      </c>
      <c r="H102" s="27"/>
      <c r="I102" s="29"/>
      <c r="J102" s="27"/>
      <c r="K102" s="27">
        <v>1</v>
      </c>
      <c r="L102" s="29">
        <v>2435</v>
      </c>
      <c r="M102" s="68">
        <v>2435</v>
      </c>
      <c r="N102" s="68"/>
      <c r="O102" s="94" t="s">
        <v>578</v>
      </c>
      <c r="P102" s="74"/>
      <c r="Q102" s="28">
        <v>1</v>
      </c>
      <c r="R102" s="29">
        <f t="shared" si="22"/>
        <v>0</v>
      </c>
      <c r="S102" s="27">
        <f t="shared" si="23"/>
        <v>0</v>
      </c>
      <c r="T102" s="26">
        <f t="shared" si="24"/>
        <v>1</v>
      </c>
      <c r="U102" s="27">
        <f t="shared" si="25"/>
        <v>2435</v>
      </c>
      <c r="V102" s="27">
        <f t="shared" si="26"/>
        <v>2435</v>
      </c>
      <c r="W102" s="27">
        <f t="shared" si="27"/>
        <v>0</v>
      </c>
      <c r="X102" s="27">
        <v>1</v>
      </c>
      <c r="Y102" s="27">
        <v>2435</v>
      </c>
    </row>
    <row r="103" spans="1:25" ht="25.5" x14ac:dyDescent="0.2">
      <c r="A103" s="24">
        <v>123</v>
      </c>
      <c r="B103" s="91" t="s">
        <v>596</v>
      </c>
      <c r="C103" s="92"/>
      <c r="D103" s="91" t="s">
        <v>597</v>
      </c>
      <c r="E103" s="91" t="s">
        <v>429</v>
      </c>
      <c r="F103" s="91" t="s">
        <v>429</v>
      </c>
      <c r="G103" s="93" t="s">
        <v>577</v>
      </c>
      <c r="H103" s="27"/>
      <c r="I103" s="29"/>
      <c r="J103" s="27"/>
      <c r="K103" s="27">
        <v>1</v>
      </c>
      <c r="L103" s="29">
        <v>3033</v>
      </c>
      <c r="M103" s="68">
        <v>3033</v>
      </c>
      <c r="N103" s="68"/>
      <c r="O103" s="94" t="s">
        <v>578</v>
      </c>
      <c r="P103" s="74"/>
      <c r="Q103" s="28">
        <v>1</v>
      </c>
      <c r="R103" s="29">
        <f t="shared" si="22"/>
        <v>0</v>
      </c>
      <c r="S103" s="27">
        <f t="shared" si="23"/>
        <v>0</v>
      </c>
      <c r="T103" s="26">
        <f t="shared" si="24"/>
        <v>1</v>
      </c>
      <c r="U103" s="27">
        <f t="shared" si="25"/>
        <v>3033</v>
      </c>
      <c r="V103" s="27">
        <f t="shared" si="26"/>
        <v>3033</v>
      </c>
      <c r="W103" s="27">
        <f t="shared" si="27"/>
        <v>0</v>
      </c>
      <c r="X103" s="27">
        <v>1</v>
      </c>
      <c r="Y103" s="27">
        <v>3033</v>
      </c>
    </row>
    <row r="104" spans="1:25" ht="25.5" x14ac:dyDescent="0.2">
      <c r="A104" s="24">
        <v>124</v>
      </c>
      <c r="B104" s="91" t="s">
        <v>598</v>
      </c>
      <c r="C104" s="92"/>
      <c r="D104" s="91" t="s">
        <v>599</v>
      </c>
      <c r="E104" s="91" t="s">
        <v>429</v>
      </c>
      <c r="F104" s="91" t="s">
        <v>429</v>
      </c>
      <c r="G104" s="93" t="s">
        <v>577</v>
      </c>
      <c r="H104" s="27"/>
      <c r="I104" s="29"/>
      <c r="J104" s="27"/>
      <c r="K104" s="27">
        <v>1</v>
      </c>
      <c r="L104" s="29">
        <v>589</v>
      </c>
      <c r="M104" s="68">
        <v>589</v>
      </c>
      <c r="N104" s="68"/>
      <c r="O104" s="94" t="s">
        <v>578</v>
      </c>
      <c r="P104" s="74"/>
      <c r="Q104" s="28">
        <v>1</v>
      </c>
      <c r="R104" s="29">
        <f t="shared" si="22"/>
        <v>0</v>
      </c>
      <c r="S104" s="27">
        <f t="shared" si="23"/>
        <v>0</v>
      </c>
      <c r="T104" s="26">
        <f t="shared" si="24"/>
        <v>1</v>
      </c>
      <c r="U104" s="27">
        <f t="shared" si="25"/>
        <v>589</v>
      </c>
      <c r="V104" s="27">
        <f t="shared" si="26"/>
        <v>589</v>
      </c>
      <c r="W104" s="27">
        <f t="shared" si="27"/>
        <v>0</v>
      </c>
      <c r="X104" s="27">
        <v>1</v>
      </c>
      <c r="Y104" s="27">
        <v>589</v>
      </c>
    </row>
    <row r="105" spans="1:25" ht="25.5" x14ac:dyDescent="0.2">
      <c r="A105" s="24">
        <v>125</v>
      </c>
      <c r="B105" s="91" t="s">
        <v>600</v>
      </c>
      <c r="C105" s="92"/>
      <c r="D105" s="91" t="s">
        <v>601</v>
      </c>
      <c r="E105" s="91" t="s">
        <v>429</v>
      </c>
      <c r="F105" s="91" t="s">
        <v>429</v>
      </c>
      <c r="G105" s="93" t="s">
        <v>577</v>
      </c>
      <c r="H105" s="27"/>
      <c r="I105" s="29"/>
      <c r="J105" s="27"/>
      <c r="K105" s="27">
        <v>1</v>
      </c>
      <c r="L105" s="29">
        <v>2494</v>
      </c>
      <c r="M105" s="68">
        <v>2494</v>
      </c>
      <c r="N105" s="68"/>
      <c r="O105" s="94" t="s">
        <v>578</v>
      </c>
      <c r="P105" s="74"/>
      <c r="Q105" s="28">
        <v>1</v>
      </c>
      <c r="R105" s="29">
        <f t="shared" si="22"/>
        <v>0</v>
      </c>
      <c r="S105" s="27">
        <f t="shared" si="23"/>
        <v>0</v>
      </c>
      <c r="T105" s="26">
        <f t="shared" si="24"/>
        <v>1</v>
      </c>
      <c r="U105" s="27">
        <f t="shared" si="25"/>
        <v>2494</v>
      </c>
      <c r="V105" s="27">
        <f t="shared" si="26"/>
        <v>2494</v>
      </c>
      <c r="W105" s="27">
        <f t="shared" si="27"/>
        <v>0</v>
      </c>
      <c r="X105" s="27">
        <v>1</v>
      </c>
      <c r="Y105" s="27">
        <v>2494</v>
      </c>
    </row>
    <row r="106" spans="1:25" ht="25.5" x14ac:dyDescent="0.2">
      <c r="A106" s="24">
        <v>126</v>
      </c>
      <c r="B106" s="91" t="s">
        <v>602</v>
      </c>
      <c r="C106" s="92"/>
      <c r="D106" s="91" t="s">
        <v>603</v>
      </c>
      <c r="E106" s="91" t="s">
        <v>429</v>
      </c>
      <c r="F106" s="91" t="s">
        <v>429</v>
      </c>
      <c r="G106" s="93" t="s">
        <v>577</v>
      </c>
      <c r="H106" s="27"/>
      <c r="I106" s="29"/>
      <c r="J106" s="27"/>
      <c r="K106" s="27">
        <v>1</v>
      </c>
      <c r="L106" s="29">
        <v>2595</v>
      </c>
      <c r="M106" s="68">
        <v>2595</v>
      </c>
      <c r="N106" s="68"/>
      <c r="O106" s="94" t="s">
        <v>578</v>
      </c>
      <c r="P106" s="74"/>
      <c r="Q106" s="28">
        <v>1</v>
      </c>
      <c r="R106" s="29">
        <f t="shared" si="22"/>
        <v>0</v>
      </c>
      <c r="S106" s="27">
        <f t="shared" si="23"/>
        <v>0</v>
      </c>
      <c r="T106" s="26">
        <f t="shared" si="24"/>
        <v>1</v>
      </c>
      <c r="U106" s="27">
        <f t="shared" si="25"/>
        <v>2595</v>
      </c>
      <c r="V106" s="27">
        <f t="shared" si="26"/>
        <v>2595</v>
      </c>
      <c r="W106" s="27">
        <f t="shared" si="27"/>
        <v>0</v>
      </c>
      <c r="X106" s="27">
        <v>1</v>
      </c>
      <c r="Y106" s="27">
        <v>2595</v>
      </c>
    </row>
    <row r="107" spans="1:25" ht="25.5" x14ac:dyDescent="0.2">
      <c r="A107" s="24">
        <v>127</v>
      </c>
      <c r="B107" s="91" t="s">
        <v>604</v>
      </c>
      <c r="C107" s="92"/>
      <c r="D107" s="91" t="s">
        <v>605</v>
      </c>
      <c r="E107" s="91" t="s">
        <v>429</v>
      </c>
      <c r="F107" s="91" t="s">
        <v>429</v>
      </c>
      <c r="G107" s="93" t="s">
        <v>577</v>
      </c>
      <c r="H107" s="27"/>
      <c r="I107" s="29"/>
      <c r="J107" s="27"/>
      <c r="K107" s="27">
        <v>1</v>
      </c>
      <c r="L107" s="29">
        <v>670</v>
      </c>
      <c r="M107" s="68">
        <v>670</v>
      </c>
      <c r="N107" s="68"/>
      <c r="O107" s="94" t="s">
        <v>578</v>
      </c>
      <c r="P107" s="74"/>
      <c r="Q107" s="28">
        <v>1</v>
      </c>
      <c r="R107" s="29">
        <f t="shared" si="22"/>
        <v>0</v>
      </c>
      <c r="S107" s="27">
        <f t="shared" si="23"/>
        <v>0</v>
      </c>
      <c r="T107" s="26">
        <f t="shared" si="24"/>
        <v>1</v>
      </c>
      <c r="U107" s="27">
        <f t="shared" si="25"/>
        <v>670</v>
      </c>
      <c r="V107" s="27">
        <f t="shared" si="26"/>
        <v>670</v>
      </c>
      <c r="W107" s="27">
        <f t="shared" si="27"/>
        <v>0</v>
      </c>
      <c r="X107" s="27">
        <v>1</v>
      </c>
      <c r="Y107" s="27">
        <v>670</v>
      </c>
    </row>
    <row r="108" spans="1:25" ht="25.5" x14ac:dyDescent="0.2">
      <c r="A108" s="24">
        <v>128</v>
      </c>
      <c r="B108" s="91" t="s">
        <v>606</v>
      </c>
      <c r="C108" s="92"/>
      <c r="D108" s="91" t="s">
        <v>607</v>
      </c>
      <c r="E108" s="91" t="s">
        <v>429</v>
      </c>
      <c r="F108" s="91" t="s">
        <v>429</v>
      </c>
      <c r="G108" s="93" t="s">
        <v>577</v>
      </c>
      <c r="H108" s="27"/>
      <c r="I108" s="29"/>
      <c r="J108" s="27"/>
      <c r="K108" s="27">
        <v>1</v>
      </c>
      <c r="L108" s="29">
        <v>332</v>
      </c>
      <c r="M108" s="68">
        <v>332</v>
      </c>
      <c r="N108" s="68"/>
      <c r="O108" s="94" t="s">
        <v>578</v>
      </c>
      <c r="P108" s="74"/>
      <c r="Q108" s="28">
        <v>1</v>
      </c>
      <c r="R108" s="29">
        <f t="shared" si="22"/>
        <v>0</v>
      </c>
      <c r="S108" s="27">
        <f t="shared" si="23"/>
        <v>0</v>
      </c>
      <c r="T108" s="26">
        <f t="shared" si="24"/>
        <v>1</v>
      </c>
      <c r="U108" s="27">
        <f t="shared" si="25"/>
        <v>332</v>
      </c>
      <c r="V108" s="27">
        <f t="shared" si="26"/>
        <v>332</v>
      </c>
      <c r="W108" s="27">
        <f t="shared" si="27"/>
        <v>0</v>
      </c>
      <c r="X108" s="27">
        <v>1</v>
      </c>
      <c r="Y108" s="27">
        <v>332</v>
      </c>
    </row>
    <row r="109" spans="1:25" ht="25.5" x14ac:dyDescent="0.2">
      <c r="A109" s="24">
        <v>129</v>
      </c>
      <c r="B109" s="91" t="s">
        <v>608</v>
      </c>
      <c r="C109" s="92"/>
      <c r="D109" s="91" t="s">
        <v>609</v>
      </c>
      <c r="E109" s="91" t="s">
        <v>429</v>
      </c>
      <c r="F109" s="91" t="s">
        <v>429</v>
      </c>
      <c r="G109" s="93" t="s">
        <v>434</v>
      </c>
      <c r="H109" s="27"/>
      <c r="I109" s="29"/>
      <c r="J109" s="27"/>
      <c r="K109" s="27">
        <v>1</v>
      </c>
      <c r="L109" s="29">
        <v>346</v>
      </c>
      <c r="M109" s="68">
        <v>346</v>
      </c>
      <c r="N109" s="68"/>
      <c r="O109" s="94" t="s">
        <v>578</v>
      </c>
      <c r="P109" s="74"/>
      <c r="Q109" s="28">
        <v>1</v>
      </c>
      <c r="R109" s="29">
        <f t="shared" si="22"/>
        <v>0</v>
      </c>
      <c r="S109" s="27">
        <f t="shared" si="23"/>
        <v>0</v>
      </c>
      <c r="T109" s="26">
        <f t="shared" si="24"/>
        <v>1</v>
      </c>
      <c r="U109" s="27">
        <f t="shared" si="25"/>
        <v>346</v>
      </c>
      <c r="V109" s="27">
        <f t="shared" si="26"/>
        <v>346</v>
      </c>
      <c r="W109" s="27">
        <f t="shared" si="27"/>
        <v>0</v>
      </c>
      <c r="X109" s="27">
        <v>1</v>
      </c>
      <c r="Y109" s="27">
        <v>346</v>
      </c>
    </row>
    <row r="110" spans="1:25" ht="25.5" x14ac:dyDescent="0.2">
      <c r="A110" s="24">
        <v>130</v>
      </c>
      <c r="B110" s="91" t="s">
        <v>610</v>
      </c>
      <c r="C110" s="92"/>
      <c r="D110" s="91" t="s">
        <v>611</v>
      </c>
      <c r="E110" s="91" t="s">
        <v>429</v>
      </c>
      <c r="F110" s="91" t="s">
        <v>429</v>
      </c>
      <c r="G110" s="93" t="s">
        <v>577</v>
      </c>
      <c r="H110" s="27"/>
      <c r="I110" s="29"/>
      <c r="J110" s="27"/>
      <c r="K110" s="27">
        <v>1</v>
      </c>
      <c r="L110" s="29">
        <v>268</v>
      </c>
      <c r="M110" s="68">
        <v>268</v>
      </c>
      <c r="N110" s="68"/>
      <c r="O110" s="94" t="s">
        <v>578</v>
      </c>
      <c r="P110" s="74"/>
      <c r="Q110" s="28">
        <v>1</v>
      </c>
      <c r="R110" s="29">
        <f t="shared" si="22"/>
        <v>0</v>
      </c>
      <c r="S110" s="27">
        <f t="shared" si="23"/>
        <v>0</v>
      </c>
      <c r="T110" s="26">
        <f t="shared" si="24"/>
        <v>1</v>
      </c>
      <c r="U110" s="27">
        <f t="shared" si="25"/>
        <v>268</v>
      </c>
      <c r="V110" s="27">
        <f t="shared" si="26"/>
        <v>268</v>
      </c>
      <c r="W110" s="27">
        <f t="shared" si="27"/>
        <v>0</v>
      </c>
      <c r="X110" s="27">
        <v>1</v>
      </c>
      <c r="Y110" s="27">
        <v>268</v>
      </c>
    </row>
    <row r="111" spans="1:25" ht="25.5" x14ac:dyDescent="0.2">
      <c r="A111" s="24">
        <v>131</v>
      </c>
      <c r="B111" s="91" t="s">
        <v>612</v>
      </c>
      <c r="C111" s="92"/>
      <c r="D111" s="91" t="s">
        <v>613</v>
      </c>
      <c r="E111" s="91" t="s">
        <v>429</v>
      </c>
      <c r="F111" s="91" t="s">
        <v>429</v>
      </c>
      <c r="G111" s="93" t="s">
        <v>577</v>
      </c>
      <c r="H111" s="27"/>
      <c r="I111" s="29"/>
      <c r="J111" s="27"/>
      <c r="K111" s="27">
        <v>1</v>
      </c>
      <c r="L111" s="29">
        <v>353</v>
      </c>
      <c r="M111" s="68">
        <v>353</v>
      </c>
      <c r="N111" s="68"/>
      <c r="O111" s="94" t="s">
        <v>578</v>
      </c>
      <c r="P111" s="74"/>
      <c r="Q111" s="28">
        <v>1</v>
      </c>
      <c r="R111" s="29">
        <f t="shared" si="22"/>
        <v>0</v>
      </c>
      <c r="S111" s="27">
        <f t="shared" si="23"/>
        <v>0</v>
      </c>
      <c r="T111" s="26">
        <f t="shared" si="24"/>
        <v>1</v>
      </c>
      <c r="U111" s="27">
        <f t="shared" si="25"/>
        <v>353</v>
      </c>
      <c r="V111" s="27">
        <f t="shared" si="26"/>
        <v>353</v>
      </c>
      <c r="W111" s="27">
        <f t="shared" si="27"/>
        <v>0</v>
      </c>
      <c r="X111" s="27">
        <v>1</v>
      </c>
      <c r="Y111" s="27">
        <v>353</v>
      </c>
    </row>
    <row r="112" spans="1:25" ht="38.25" x14ac:dyDescent="0.2">
      <c r="A112" s="24">
        <v>132</v>
      </c>
      <c r="B112" s="91" t="s">
        <v>614</v>
      </c>
      <c r="C112" s="92"/>
      <c r="D112" s="91" t="s">
        <v>615</v>
      </c>
      <c r="E112" s="91" t="s">
        <v>429</v>
      </c>
      <c r="F112" s="91" t="s">
        <v>429</v>
      </c>
      <c r="G112" s="93" t="s">
        <v>577</v>
      </c>
      <c r="H112" s="27"/>
      <c r="I112" s="29"/>
      <c r="J112" s="27"/>
      <c r="K112" s="27">
        <v>1</v>
      </c>
      <c r="L112" s="29">
        <v>510</v>
      </c>
      <c r="M112" s="68">
        <v>510</v>
      </c>
      <c r="N112" s="68"/>
      <c r="O112" s="94" t="s">
        <v>578</v>
      </c>
      <c r="P112" s="74"/>
      <c r="Q112" s="28">
        <v>1</v>
      </c>
      <c r="R112" s="29">
        <f t="shared" si="22"/>
        <v>0</v>
      </c>
      <c r="S112" s="27">
        <f t="shared" si="23"/>
        <v>0</v>
      </c>
      <c r="T112" s="26">
        <f t="shared" si="24"/>
        <v>1</v>
      </c>
      <c r="U112" s="27">
        <f t="shared" si="25"/>
        <v>510</v>
      </c>
      <c r="V112" s="27">
        <f t="shared" si="26"/>
        <v>510</v>
      </c>
      <c r="W112" s="27">
        <f t="shared" si="27"/>
        <v>0</v>
      </c>
      <c r="X112" s="27">
        <v>1</v>
      </c>
      <c r="Y112" s="27">
        <v>510</v>
      </c>
    </row>
    <row r="113" spans="1:25" ht="39" thickBot="1" x14ac:dyDescent="0.25">
      <c r="A113" s="24">
        <v>133</v>
      </c>
      <c r="B113" s="91" t="s">
        <v>616</v>
      </c>
      <c r="C113" s="92"/>
      <c r="D113" s="91" t="s">
        <v>617</v>
      </c>
      <c r="E113" s="91" t="s">
        <v>429</v>
      </c>
      <c r="F113" s="91" t="s">
        <v>429</v>
      </c>
      <c r="G113" s="93" t="s">
        <v>577</v>
      </c>
      <c r="H113" s="27"/>
      <c r="I113" s="29"/>
      <c r="J113" s="27"/>
      <c r="K113" s="27">
        <v>1</v>
      </c>
      <c r="L113" s="29">
        <v>385</v>
      </c>
      <c r="M113" s="68">
        <v>385</v>
      </c>
      <c r="N113" s="68"/>
      <c r="O113" s="94" t="s">
        <v>578</v>
      </c>
      <c r="P113" s="74"/>
      <c r="Q113" s="28">
        <v>1</v>
      </c>
      <c r="R113" s="29">
        <f t="shared" si="22"/>
        <v>0</v>
      </c>
      <c r="S113" s="27">
        <f t="shared" si="23"/>
        <v>0</v>
      </c>
      <c r="T113" s="26">
        <f t="shared" si="24"/>
        <v>1</v>
      </c>
      <c r="U113" s="27">
        <f t="shared" si="25"/>
        <v>385</v>
      </c>
      <c r="V113" s="27">
        <f t="shared" si="26"/>
        <v>385</v>
      </c>
      <c r="W113" s="27">
        <f t="shared" si="27"/>
        <v>0</v>
      </c>
      <c r="X113" s="27">
        <v>1</v>
      </c>
      <c r="Y113" s="27">
        <v>385</v>
      </c>
    </row>
    <row r="114" spans="1:25" ht="13.5" thickBot="1" x14ac:dyDescent="0.25">
      <c r="A114" s="30"/>
      <c r="B114" s="31" t="s">
        <v>618</v>
      </c>
      <c r="C114" s="78" t="s">
        <v>360</v>
      </c>
      <c r="D114" s="78" t="s">
        <v>360</v>
      </c>
      <c r="E114" s="78" t="s">
        <v>360</v>
      </c>
      <c r="F114" s="78" t="s">
        <v>360</v>
      </c>
      <c r="G114" s="72" t="s">
        <v>360</v>
      </c>
      <c r="H114" s="33"/>
      <c r="I114" s="34"/>
      <c r="J114" s="34"/>
      <c r="K114" s="35">
        <f>SUM(Таблиця!T92:T113)</f>
        <v>21</v>
      </c>
      <c r="L114" s="36">
        <f>SUM(Таблиця!U92:U113)</f>
        <v>34185</v>
      </c>
      <c r="M114" s="69">
        <f>SUM(Таблиця!V92:V113)</f>
        <v>34185</v>
      </c>
      <c r="N114" s="69">
        <f>SUM(Таблиця!W92:W113)</f>
        <v>0</v>
      </c>
      <c r="O114" s="69"/>
      <c r="P114" s="73" t="s">
        <v>360</v>
      </c>
    </row>
    <row r="115" spans="1:25" ht="15" customHeight="1" thickBot="1" x14ac:dyDescent="0.25">
      <c r="A115" s="90" t="s">
        <v>619</v>
      </c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3"/>
    </row>
    <row r="116" spans="1:25" ht="25.5" x14ac:dyDescent="0.2">
      <c r="A116" s="24">
        <v>134</v>
      </c>
      <c r="B116" s="91" t="s">
        <v>620</v>
      </c>
      <c r="C116" s="92"/>
      <c r="D116" s="91" t="s">
        <v>621</v>
      </c>
      <c r="E116" s="91" t="s">
        <v>429</v>
      </c>
      <c r="F116" s="91" t="s">
        <v>429</v>
      </c>
      <c r="G116" s="93" t="s">
        <v>577</v>
      </c>
      <c r="H116" s="27"/>
      <c r="I116" s="29"/>
      <c r="J116" s="27"/>
      <c r="K116" s="27">
        <v>1</v>
      </c>
      <c r="L116" s="29">
        <v>38</v>
      </c>
      <c r="M116" s="68">
        <v>38</v>
      </c>
      <c r="N116" s="68"/>
      <c r="O116" s="94" t="s">
        <v>578</v>
      </c>
      <c r="P116" s="74"/>
      <c r="Q116" s="28">
        <v>1</v>
      </c>
      <c r="R116" s="29">
        <f t="shared" ref="R116:S121" si="28">H116</f>
        <v>0</v>
      </c>
      <c r="S116" s="27">
        <f t="shared" si="28"/>
        <v>0</v>
      </c>
      <c r="T116" s="26">
        <f t="shared" ref="T116:W121" si="29">K116</f>
        <v>1</v>
      </c>
      <c r="U116" s="27">
        <f t="shared" si="29"/>
        <v>38</v>
      </c>
      <c r="V116" s="27">
        <f t="shared" si="29"/>
        <v>38</v>
      </c>
      <c r="W116" s="27">
        <f t="shared" si="29"/>
        <v>0</v>
      </c>
      <c r="X116" s="27">
        <v>1</v>
      </c>
      <c r="Y116" s="27">
        <v>38</v>
      </c>
    </row>
    <row r="117" spans="1:25" ht="25.5" x14ac:dyDescent="0.2">
      <c r="A117" s="24">
        <v>135</v>
      </c>
      <c r="B117" s="91" t="s">
        <v>622</v>
      </c>
      <c r="C117" s="92"/>
      <c r="D117" s="91" t="s">
        <v>623</v>
      </c>
      <c r="E117" s="91" t="s">
        <v>429</v>
      </c>
      <c r="F117" s="91" t="s">
        <v>429</v>
      </c>
      <c r="G117" s="93" t="s">
        <v>577</v>
      </c>
      <c r="H117" s="27"/>
      <c r="I117" s="29"/>
      <c r="J117" s="27"/>
      <c r="K117" s="27">
        <v>1</v>
      </c>
      <c r="L117" s="29">
        <v>40</v>
      </c>
      <c r="M117" s="68">
        <v>40</v>
      </c>
      <c r="N117" s="68"/>
      <c r="O117" s="94" t="s">
        <v>578</v>
      </c>
      <c r="P117" s="74"/>
      <c r="Q117" s="28">
        <v>1</v>
      </c>
      <c r="R117" s="29">
        <f t="shared" si="28"/>
        <v>0</v>
      </c>
      <c r="S117" s="27">
        <f t="shared" si="28"/>
        <v>0</v>
      </c>
      <c r="T117" s="26">
        <f t="shared" si="29"/>
        <v>1</v>
      </c>
      <c r="U117" s="27">
        <f t="shared" si="29"/>
        <v>40</v>
      </c>
      <c r="V117" s="27">
        <f t="shared" si="29"/>
        <v>40</v>
      </c>
      <c r="W117" s="27">
        <f t="shared" si="29"/>
        <v>0</v>
      </c>
      <c r="X117" s="27">
        <v>1</v>
      </c>
      <c r="Y117" s="27">
        <v>40</v>
      </c>
    </row>
    <row r="118" spans="1:25" ht="25.5" x14ac:dyDescent="0.2">
      <c r="A118" s="24">
        <v>136</v>
      </c>
      <c r="B118" s="91" t="s">
        <v>624</v>
      </c>
      <c r="C118" s="92"/>
      <c r="D118" s="91" t="s">
        <v>625</v>
      </c>
      <c r="E118" s="91" t="s">
        <v>429</v>
      </c>
      <c r="F118" s="91" t="s">
        <v>429</v>
      </c>
      <c r="G118" s="93" t="s">
        <v>577</v>
      </c>
      <c r="H118" s="119"/>
      <c r="I118" s="121"/>
      <c r="J118" s="27"/>
      <c r="K118" s="119">
        <v>4</v>
      </c>
      <c r="L118" s="121">
        <v>168</v>
      </c>
      <c r="M118" s="68">
        <v>42</v>
      </c>
      <c r="N118" s="68"/>
      <c r="O118" s="94" t="s">
        <v>578</v>
      </c>
      <c r="P118" s="74"/>
      <c r="Q118" s="28">
        <v>1</v>
      </c>
      <c r="R118" s="29">
        <f t="shared" si="28"/>
        <v>0</v>
      </c>
      <c r="S118" s="27">
        <f t="shared" si="28"/>
        <v>0</v>
      </c>
      <c r="T118" s="26">
        <f t="shared" si="29"/>
        <v>4</v>
      </c>
      <c r="U118" s="27">
        <f t="shared" si="29"/>
        <v>168</v>
      </c>
      <c r="V118" s="27">
        <f t="shared" si="29"/>
        <v>42</v>
      </c>
      <c r="W118" s="27">
        <f t="shared" si="29"/>
        <v>0</v>
      </c>
      <c r="X118" s="27">
        <v>1</v>
      </c>
      <c r="Y118" s="27">
        <v>42</v>
      </c>
    </row>
    <row r="119" spans="1:25" ht="25.5" x14ac:dyDescent="0.2">
      <c r="A119" s="24">
        <v>137</v>
      </c>
      <c r="B119" s="91" t="s">
        <v>624</v>
      </c>
      <c r="C119" s="92"/>
      <c r="D119" s="91" t="s">
        <v>626</v>
      </c>
      <c r="E119" s="91" t="s">
        <v>429</v>
      </c>
      <c r="F119" s="91" t="s">
        <v>429</v>
      </c>
      <c r="G119" s="93" t="s">
        <v>577</v>
      </c>
      <c r="H119" s="124"/>
      <c r="I119" s="124"/>
      <c r="J119" s="27"/>
      <c r="K119" s="124"/>
      <c r="L119" s="124"/>
      <c r="M119" s="68">
        <v>42</v>
      </c>
      <c r="N119" s="68"/>
      <c r="O119" s="94" t="s">
        <v>578</v>
      </c>
      <c r="P119" s="74"/>
      <c r="Q119" s="28">
        <v>1</v>
      </c>
      <c r="R119" s="29">
        <f t="shared" si="28"/>
        <v>0</v>
      </c>
      <c r="S119" s="27">
        <f t="shared" si="28"/>
        <v>0</v>
      </c>
      <c r="T119" s="26">
        <f t="shared" si="29"/>
        <v>0</v>
      </c>
      <c r="U119" s="27">
        <f t="shared" si="29"/>
        <v>0</v>
      </c>
      <c r="V119" s="27">
        <f t="shared" si="29"/>
        <v>42</v>
      </c>
      <c r="W119" s="27">
        <f t="shared" si="29"/>
        <v>0</v>
      </c>
      <c r="X119" s="27">
        <v>1</v>
      </c>
      <c r="Y119" s="27">
        <v>42</v>
      </c>
    </row>
    <row r="120" spans="1:25" ht="25.5" x14ac:dyDescent="0.2">
      <c r="A120" s="24">
        <v>138</v>
      </c>
      <c r="B120" s="91" t="s">
        <v>624</v>
      </c>
      <c r="C120" s="92"/>
      <c r="D120" s="91" t="s">
        <v>627</v>
      </c>
      <c r="E120" s="91" t="s">
        <v>429</v>
      </c>
      <c r="F120" s="91" t="s">
        <v>429</v>
      </c>
      <c r="G120" s="93" t="s">
        <v>577</v>
      </c>
      <c r="H120" s="124"/>
      <c r="I120" s="124"/>
      <c r="J120" s="27"/>
      <c r="K120" s="124"/>
      <c r="L120" s="124"/>
      <c r="M120" s="68">
        <v>42</v>
      </c>
      <c r="N120" s="68"/>
      <c r="O120" s="94" t="s">
        <v>578</v>
      </c>
      <c r="P120" s="74"/>
      <c r="Q120" s="28">
        <v>1</v>
      </c>
      <c r="R120" s="29">
        <f t="shared" si="28"/>
        <v>0</v>
      </c>
      <c r="S120" s="27">
        <f t="shared" si="28"/>
        <v>0</v>
      </c>
      <c r="T120" s="26">
        <f t="shared" si="29"/>
        <v>0</v>
      </c>
      <c r="U120" s="27">
        <f t="shared" si="29"/>
        <v>0</v>
      </c>
      <c r="V120" s="27">
        <f t="shared" si="29"/>
        <v>42</v>
      </c>
      <c r="W120" s="27">
        <f t="shared" si="29"/>
        <v>0</v>
      </c>
      <c r="X120" s="27">
        <v>1</v>
      </c>
      <c r="Y120" s="27">
        <v>42</v>
      </c>
    </row>
    <row r="121" spans="1:25" ht="26.25" thickBot="1" x14ac:dyDescent="0.25">
      <c r="A121" s="24">
        <v>139</v>
      </c>
      <c r="B121" s="91" t="s">
        <v>624</v>
      </c>
      <c r="C121" s="92"/>
      <c r="D121" s="91" t="s">
        <v>628</v>
      </c>
      <c r="E121" s="91" t="s">
        <v>429</v>
      </c>
      <c r="F121" s="91" t="s">
        <v>429</v>
      </c>
      <c r="G121" s="93" t="s">
        <v>577</v>
      </c>
      <c r="H121" s="125"/>
      <c r="I121" s="125"/>
      <c r="J121" s="27"/>
      <c r="K121" s="125"/>
      <c r="L121" s="125"/>
      <c r="M121" s="68">
        <v>42</v>
      </c>
      <c r="N121" s="68"/>
      <c r="O121" s="94" t="s">
        <v>578</v>
      </c>
      <c r="P121" s="74"/>
      <c r="Q121" s="28">
        <v>1</v>
      </c>
      <c r="R121" s="29">
        <f t="shared" si="28"/>
        <v>0</v>
      </c>
      <c r="S121" s="27">
        <f t="shared" si="28"/>
        <v>0</v>
      </c>
      <c r="T121" s="26">
        <f t="shared" si="29"/>
        <v>0</v>
      </c>
      <c r="U121" s="27">
        <f t="shared" si="29"/>
        <v>0</v>
      </c>
      <c r="V121" s="27">
        <f t="shared" si="29"/>
        <v>42</v>
      </c>
      <c r="W121" s="27">
        <f t="shared" si="29"/>
        <v>0</v>
      </c>
      <c r="X121" s="27">
        <v>1</v>
      </c>
      <c r="Y121" s="27">
        <v>42</v>
      </c>
    </row>
    <row r="122" spans="1:25" ht="13.5" thickBot="1" x14ac:dyDescent="0.25">
      <c r="A122" s="30"/>
      <c r="B122" s="31" t="s">
        <v>629</v>
      </c>
      <c r="C122" s="78" t="s">
        <v>360</v>
      </c>
      <c r="D122" s="78" t="s">
        <v>360</v>
      </c>
      <c r="E122" s="78" t="s">
        <v>360</v>
      </c>
      <c r="F122" s="78" t="s">
        <v>360</v>
      </c>
      <c r="G122" s="72" t="s">
        <v>360</v>
      </c>
      <c r="H122" s="33"/>
      <c r="I122" s="34"/>
      <c r="J122" s="34"/>
      <c r="K122" s="35">
        <f>SUM(Таблиця!T115:T121)</f>
        <v>6</v>
      </c>
      <c r="L122" s="36">
        <f>SUM(Таблиця!U115:U121)</f>
        <v>246</v>
      </c>
      <c r="M122" s="69">
        <f>SUM(Таблиця!V115:V121)</f>
        <v>246</v>
      </c>
      <c r="N122" s="69">
        <f>SUM(Таблиця!W115:W121)</f>
        <v>0</v>
      </c>
      <c r="O122" s="69"/>
      <c r="P122" s="73" t="s">
        <v>360</v>
      </c>
    </row>
    <row r="123" spans="1:25" ht="26.25" thickBot="1" x14ac:dyDescent="0.25">
      <c r="A123" s="30"/>
      <c r="B123" s="31" t="s">
        <v>630</v>
      </c>
      <c r="C123" s="78" t="s">
        <v>360</v>
      </c>
      <c r="D123" s="78" t="s">
        <v>360</v>
      </c>
      <c r="E123" s="78" t="s">
        <v>360</v>
      </c>
      <c r="F123" s="78" t="s">
        <v>360</v>
      </c>
      <c r="G123" s="72" t="s">
        <v>360</v>
      </c>
      <c r="H123" s="33"/>
      <c r="I123" s="34"/>
      <c r="J123" s="34"/>
      <c r="K123" s="35">
        <f>SUM(Таблиця!T92:T122)</f>
        <v>27</v>
      </c>
      <c r="L123" s="36">
        <f>SUM(Таблиця!U92:U122)</f>
        <v>34431</v>
      </c>
      <c r="M123" s="69">
        <f>SUM(Таблиця!V92:V122)</f>
        <v>34431</v>
      </c>
      <c r="N123" s="69">
        <f>SUM(Таблиця!W92:W122)</f>
        <v>0</v>
      </c>
      <c r="O123" s="69"/>
      <c r="P123" s="73" t="s">
        <v>360</v>
      </c>
    </row>
    <row r="124" spans="1:25" ht="15" customHeight="1" thickBot="1" x14ac:dyDescent="0.25">
      <c r="A124" s="90" t="s">
        <v>631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3"/>
    </row>
    <row r="125" spans="1:25" ht="25.5" x14ac:dyDescent="0.2">
      <c r="A125" s="24">
        <v>140</v>
      </c>
      <c r="B125" s="91" t="s">
        <v>632</v>
      </c>
      <c r="C125" s="92"/>
      <c r="D125" s="91" t="s">
        <v>633</v>
      </c>
      <c r="E125" s="91" t="s">
        <v>429</v>
      </c>
      <c r="F125" s="91" t="s">
        <v>429</v>
      </c>
      <c r="G125" s="93" t="s">
        <v>577</v>
      </c>
      <c r="H125" s="27"/>
      <c r="I125" s="29"/>
      <c r="J125" s="27"/>
      <c r="K125" s="27">
        <v>1</v>
      </c>
      <c r="L125" s="29">
        <v>1699</v>
      </c>
      <c r="M125" s="68">
        <v>1699</v>
      </c>
      <c r="N125" s="68"/>
      <c r="O125" s="94" t="s">
        <v>578</v>
      </c>
      <c r="P125" s="74"/>
      <c r="Q125" s="28">
        <v>1</v>
      </c>
      <c r="R125" s="29">
        <f t="shared" ref="R125:R137" si="30">H125</f>
        <v>0</v>
      </c>
      <c r="S125" s="27">
        <f t="shared" ref="S125:S137" si="31">I125</f>
        <v>0</v>
      </c>
      <c r="T125" s="26">
        <f t="shared" ref="T125:T137" si="32">K125</f>
        <v>1</v>
      </c>
      <c r="U125" s="27">
        <f t="shared" ref="U125:U137" si="33">L125</f>
        <v>1699</v>
      </c>
      <c r="V125" s="27">
        <f t="shared" ref="V125:V137" si="34">M125</f>
        <v>1699</v>
      </c>
      <c r="W125" s="27">
        <f t="shared" ref="W125:W137" si="35">N125</f>
        <v>0</v>
      </c>
      <c r="X125" s="27">
        <v>1</v>
      </c>
      <c r="Y125" s="27">
        <v>1699</v>
      </c>
    </row>
    <row r="126" spans="1:25" ht="25.5" x14ac:dyDescent="0.2">
      <c r="A126" s="24">
        <v>141</v>
      </c>
      <c r="B126" s="91" t="s">
        <v>634</v>
      </c>
      <c r="C126" s="92"/>
      <c r="D126" s="91" t="s">
        <v>635</v>
      </c>
      <c r="E126" s="91" t="s">
        <v>429</v>
      </c>
      <c r="F126" s="91" t="s">
        <v>429</v>
      </c>
      <c r="G126" s="93" t="s">
        <v>577</v>
      </c>
      <c r="H126" s="27"/>
      <c r="I126" s="29"/>
      <c r="J126" s="27"/>
      <c r="K126" s="27">
        <v>1</v>
      </c>
      <c r="L126" s="29">
        <v>5422</v>
      </c>
      <c r="M126" s="68">
        <v>5422</v>
      </c>
      <c r="N126" s="68"/>
      <c r="O126" s="94" t="s">
        <v>578</v>
      </c>
      <c r="P126" s="74"/>
      <c r="Q126" s="28">
        <v>1</v>
      </c>
      <c r="R126" s="29">
        <f t="shared" si="30"/>
        <v>0</v>
      </c>
      <c r="S126" s="27">
        <f t="shared" si="31"/>
        <v>0</v>
      </c>
      <c r="T126" s="26">
        <f t="shared" si="32"/>
        <v>1</v>
      </c>
      <c r="U126" s="27">
        <f t="shared" si="33"/>
        <v>5422</v>
      </c>
      <c r="V126" s="27">
        <f t="shared" si="34"/>
        <v>5422</v>
      </c>
      <c r="W126" s="27">
        <f t="shared" si="35"/>
        <v>0</v>
      </c>
      <c r="X126" s="27">
        <v>1</v>
      </c>
      <c r="Y126" s="27">
        <v>5422</v>
      </c>
    </row>
    <row r="127" spans="1:25" ht="38.25" x14ac:dyDescent="0.2">
      <c r="A127" s="24">
        <v>142</v>
      </c>
      <c r="B127" s="91" t="s">
        <v>636</v>
      </c>
      <c r="C127" s="92"/>
      <c r="D127" s="91" t="s">
        <v>637</v>
      </c>
      <c r="E127" s="91" t="s">
        <v>429</v>
      </c>
      <c r="F127" s="91" t="s">
        <v>429</v>
      </c>
      <c r="G127" s="93" t="s">
        <v>577</v>
      </c>
      <c r="H127" s="27"/>
      <c r="I127" s="29"/>
      <c r="J127" s="27"/>
      <c r="K127" s="27">
        <v>1</v>
      </c>
      <c r="L127" s="29">
        <v>19998.960000000003</v>
      </c>
      <c r="M127" s="68">
        <v>6166.3600000000006</v>
      </c>
      <c r="N127" s="68">
        <v>13832.6</v>
      </c>
      <c r="O127" s="94" t="s">
        <v>578</v>
      </c>
      <c r="P127" s="74"/>
      <c r="Q127" s="28">
        <v>1</v>
      </c>
      <c r="R127" s="29">
        <f t="shared" si="30"/>
        <v>0</v>
      </c>
      <c r="S127" s="27">
        <f t="shared" si="31"/>
        <v>0</v>
      </c>
      <c r="T127" s="26">
        <f t="shared" si="32"/>
        <v>1</v>
      </c>
      <c r="U127" s="27">
        <f t="shared" si="33"/>
        <v>19998.960000000003</v>
      </c>
      <c r="V127" s="27">
        <f t="shared" si="34"/>
        <v>6166.3600000000006</v>
      </c>
      <c r="W127" s="27">
        <f t="shared" si="35"/>
        <v>13832.6</v>
      </c>
      <c r="X127" s="27">
        <v>1</v>
      </c>
      <c r="Y127" s="27">
        <v>19998.960000000003</v>
      </c>
    </row>
    <row r="128" spans="1:25" ht="25.5" x14ac:dyDescent="0.2">
      <c r="A128" s="24">
        <v>143</v>
      </c>
      <c r="B128" s="91" t="s">
        <v>638</v>
      </c>
      <c r="C128" s="92"/>
      <c r="D128" s="91" t="s">
        <v>639</v>
      </c>
      <c r="E128" s="91" t="s">
        <v>429</v>
      </c>
      <c r="F128" s="91" t="s">
        <v>429</v>
      </c>
      <c r="G128" s="93" t="s">
        <v>577</v>
      </c>
      <c r="H128" s="27"/>
      <c r="I128" s="29"/>
      <c r="J128" s="27"/>
      <c r="K128" s="27">
        <v>1</v>
      </c>
      <c r="L128" s="29">
        <v>4450</v>
      </c>
      <c r="M128" s="68">
        <v>4450</v>
      </c>
      <c r="N128" s="68"/>
      <c r="O128" s="94" t="s">
        <v>578</v>
      </c>
      <c r="P128" s="74"/>
      <c r="Q128" s="28">
        <v>1</v>
      </c>
      <c r="R128" s="29">
        <f t="shared" si="30"/>
        <v>0</v>
      </c>
      <c r="S128" s="27">
        <f t="shared" si="31"/>
        <v>0</v>
      </c>
      <c r="T128" s="26">
        <f t="shared" si="32"/>
        <v>1</v>
      </c>
      <c r="U128" s="27">
        <f t="shared" si="33"/>
        <v>4450</v>
      </c>
      <c r="V128" s="27">
        <f t="shared" si="34"/>
        <v>4450</v>
      </c>
      <c r="W128" s="27">
        <f t="shared" si="35"/>
        <v>0</v>
      </c>
      <c r="X128" s="27">
        <v>1</v>
      </c>
      <c r="Y128" s="27">
        <v>4450</v>
      </c>
    </row>
    <row r="129" spans="1:25" ht="38.25" x14ac:dyDescent="0.2">
      <c r="A129" s="24">
        <v>144</v>
      </c>
      <c r="B129" s="91" t="s">
        <v>640</v>
      </c>
      <c r="C129" s="92"/>
      <c r="D129" s="91" t="s">
        <v>641</v>
      </c>
      <c r="E129" s="91" t="s">
        <v>429</v>
      </c>
      <c r="F129" s="91" t="s">
        <v>429</v>
      </c>
      <c r="G129" s="93" t="s">
        <v>577</v>
      </c>
      <c r="H129" s="119"/>
      <c r="I129" s="121"/>
      <c r="J129" s="27"/>
      <c r="K129" s="119">
        <v>2</v>
      </c>
      <c r="L129" s="121">
        <v>24600</v>
      </c>
      <c r="M129" s="68">
        <v>4510</v>
      </c>
      <c r="N129" s="68">
        <v>7790</v>
      </c>
      <c r="O129" s="94" t="s">
        <v>578</v>
      </c>
      <c r="P129" s="74"/>
      <c r="Q129" s="28">
        <v>1</v>
      </c>
      <c r="R129" s="29">
        <f t="shared" si="30"/>
        <v>0</v>
      </c>
      <c r="S129" s="27">
        <f t="shared" si="31"/>
        <v>0</v>
      </c>
      <c r="T129" s="26">
        <f t="shared" si="32"/>
        <v>2</v>
      </c>
      <c r="U129" s="27">
        <f t="shared" si="33"/>
        <v>24600</v>
      </c>
      <c r="V129" s="27">
        <f t="shared" si="34"/>
        <v>4510</v>
      </c>
      <c r="W129" s="27">
        <f t="shared" si="35"/>
        <v>7790</v>
      </c>
      <c r="X129" s="27">
        <v>1</v>
      </c>
      <c r="Y129" s="27">
        <v>12300</v>
      </c>
    </row>
    <row r="130" spans="1:25" ht="38.25" x14ac:dyDescent="0.2">
      <c r="A130" s="24">
        <v>145</v>
      </c>
      <c r="B130" s="91" t="s">
        <v>640</v>
      </c>
      <c r="C130" s="92"/>
      <c r="D130" s="91" t="s">
        <v>642</v>
      </c>
      <c r="E130" s="91" t="s">
        <v>429</v>
      </c>
      <c r="F130" s="91" t="s">
        <v>429</v>
      </c>
      <c r="G130" s="93" t="s">
        <v>577</v>
      </c>
      <c r="H130" s="120"/>
      <c r="I130" s="120"/>
      <c r="J130" s="27"/>
      <c r="K130" s="120"/>
      <c r="L130" s="120"/>
      <c r="M130" s="68">
        <v>4510</v>
      </c>
      <c r="N130" s="68">
        <v>7790</v>
      </c>
      <c r="O130" s="94" t="s">
        <v>578</v>
      </c>
      <c r="P130" s="74"/>
      <c r="Q130" s="28">
        <v>1</v>
      </c>
      <c r="R130" s="29">
        <f t="shared" si="30"/>
        <v>0</v>
      </c>
      <c r="S130" s="27">
        <f t="shared" si="31"/>
        <v>0</v>
      </c>
      <c r="T130" s="26">
        <f t="shared" si="32"/>
        <v>0</v>
      </c>
      <c r="U130" s="27">
        <f t="shared" si="33"/>
        <v>0</v>
      </c>
      <c r="V130" s="27">
        <f t="shared" si="34"/>
        <v>4510</v>
      </c>
      <c r="W130" s="27">
        <f t="shared" si="35"/>
        <v>7790</v>
      </c>
      <c r="X130" s="27">
        <v>1</v>
      </c>
      <c r="Y130" s="27">
        <v>12300</v>
      </c>
    </row>
    <row r="131" spans="1:25" ht="38.25" x14ac:dyDescent="0.2">
      <c r="A131" s="24">
        <v>146</v>
      </c>
      <c r="B131" s="91" t="s">
        <v>643</v>
      </c>
      <c r="C131" s="92"/>
      <c r="D131" s="91" t="s">
        <v>644</v>
      </c>
      <c r="E131" s="91" t="s">
        <v>429</v>
      </c>
      <c r="F131" s="91" t="s">
        <v>429</v>
      </c>
      <c r="G131" s="93" t="s">
        <v>577</v>
      </c>
      <c r="H131" s="27"/>
      <c r="I131" s="29"/>
      <c r="J131" s="27"/>
      <c r="K131" s="27">
        <v>1</v>
      </c>
      <c r="L131" s="29">
        <v>9735</v>
      </c>
      <c r="M131" s="68">
        <v>4785</v>
      </c>
      <c r="N131" s="68">
        <v>4950</v>
      </c>
      <c r="O131" s="94" t="s">
        <v>578</v>
      </c>
      <c r="P131" s="74"/>
      <c r="Q131" s="28">
        <v>1</v>
      </c>
      <c r="R131" s="29">
        <f t="shared" si="30"/>
        <v>0</v>
      </c>
      <c r="S131" s="27">
        <f t="shared" si="31"/>
        <v>0</v>
      </c>
      <c r="T131" s="26">
        <f t="shared" si="32"/>
        <v>1</v>
      </c>
      <c r="U131" s="27">
        <f t="shared" si="33"/>
        <v>9735</v>
      </c>
      <c r="V131" s="27">
        <f t="shared" si="34"/>
        <v>4785</v>
      </c>
      <c r="W131" s="27">
        <f t="shared" si="35"/>
        <v>4950</v>
      </c>
      <c r="X131" s="27">
        <v>1</v>
      </c>
      <c r="Y131" s="27">
        <v>9735</v>
      </c>
    </row>
    <row r="132" spans="1:25" ht="25.5" x14ac:dyDescent="0.2">
      <c r="A132" s="24">
        <v>147</v>
      </c>
      <c r="B132" s="91" t="s">
        <v>645</v>
      </c>
      <c r="C132" s="92"/>
      <c r="D132" s="91" t="s">
        <v>646</v>
      </c>
      <c r="E132" s="91" t="s">
        <v>429</v>
      </c>
      <c r="F132" s="91" t="s">
        <v>429</v>
      </c>
      <c r="G132" s="93" t="s">
        <v>577</v>
      </c>
      <c r="H132" s="27"/>
      <c r="I132" s="29"/>
      <c r="J132" s="27"/>
      <c r="K132" s="27">
        <v>1</v>
      </c>
      <c r="L132" s="29">
        <v>1033</v>
      </c>
      <c r="M132" s="68">
        <v>983.2</v>
      </c>
      <c r="N132" s="68">
        <v>49.800000000000004</v>
      </c>
      <c r="O132" s="94" t="s">
        <v>578</v>
      </c>
      <c r="P132" s="74"/>
      <c r="Q132" s="28">
        <v>1</v>
      </c>
      <c r="R132" s="29">
        <f t="shared" si="30"/>
        <v>0</v>
      </c>
      <c r="S132" s="27">
        <f t="shared" si="31"/>
        <v>0</v>
      </c>
      <c r="T132" s="26">
        <f t="shared" si="32"/>
        <v>1</v>
      </c>
      <c r="U132" s="27">
        <f t="shared" si="33"/>
        <v>1033</v>
      </c>
      <c r="V132" s="27">
        <f t="shared" si="34"/>
        <v>983.2</v>
      </c>
      <c r="W132" s="27">
        <f t="shared" si="35"/>
        <v>49.800000000000004</v>
      </c>
      <c r="X132" s="27">
        <v>1</v>
      </c>
      <c r="Y132" s="27">
        <v>1033</v>
      </c>
    </row>
    <row r="133" spans="1:25" ht="25.5" x14ac:dyDescent="0.2">
      <c r="A133" s="24">
        <v>148</v>
      </c>
      <c r="B133" s="91" t="s">
        <v>647</v>
      </c>
      <c r="C133" s="92"/>
      <c r="D133" s="91" t="s">
        <v>648</v>
      </c>
      <c r="E133" s="91" t="s">
        <v>429</v>
      </c>
      <c r="F133" s="91" t="s">
        <v>429</v>
      </c>
      <c r="G133" s="93" t="s">
        <v>434</v>
      </c>
      <c r="H133" s="27"/>
      <c r="I133" s="29"/>
      <c r="J133" s="27"/>
      <c r="K133" s="27">
        <v>1</v>
      </c>
      <c r="L133" s="29">
        <v>1737</v>
      </c>
      <c r="M133" s="68">
        <v>1737</v>
      </c>
      <c r="N133" s="68"/>
      <c r="O133" s="94" t="s">
        <v>578</v>
      </c>
      <c r="P133" s="74"/>
      <c r="Q133" s="28">
        <v>1</v>
      </c>
      <c r="R133" s="29">
        <f t="shared" si="30"/>
        <v>0</v>
      </c>
      <c r="S133" s="27">
        <f t="shared" si="31"/>
        <v>0</v>
      </c>
      <c r="T133" s="26">
        <f t="shared" si="32"/>
        <v>1</v>
      </c>
      <c r="U133" s="27">
        <f t="shared" si="33"/>
        <v>1737</v>
      </c>
      <c r="V133" s="27">
        <f t="shared" si="34"/>
        <v>1737</v>
      </c>
      <c r="W133" s="27">
        <f t="shared" si="35"/>
        <v>0</v>
      </c>
      <c r="X133" s="27">
        <v>1</v>
      </c>
      <c r="Y133" s="27">
        <v>1737</v>
      </c>
    </row>
    <row r="134" spans="1:25" ht="25.5" x14ac:dyDescent="0.2">
      <c r="A134" s="24">
        <v>149</v>
      </c>
      <c r="B134" s="91" t="s">
        <v>649</v>
      </c>
      <c r="C134" s="92"/>
      <c r="D134" s="91" t="s">
        <v>650</v>
      </c>
      <c r="E134" s="91" t="s">
        <v>429</v>
      </c>
      <c r="F134" s="91" t="s">
        <v>429</v>
      </c>
      <c r="G134" s="93" t="s">
        <v>577</v>
      </c>
      <c r="H134" s="27"/>
      <c r="I134" s="29"/>
      <c r="J134" s="27"/>
      <c r="K134" s="27">
        <v>1</v>
      </c>
      <c r="L134" s="29">
        <v>1985</v>
      </c>
      <c r="M134" s="68">
        <v>1985</v>
      </c>
      <c r="N134" s="68"/>
      <c r="O134" s="94" t="s">
        <v>578</v>
      </c>
      <c r="P134" s="74"/>
      <c r="Q134" s="28">
        <v>1</v>
      </c>
      <c r="R134" s="29">
        <f t="shared" si="30"/>
        <v>0</v>
      </c>
      <c r="S134" s="27">
        <f t="shared" si="31"/>
        <v>0</v>
      </c>
      <c r="T134" s="26">
        <f t="shared" si="32"/>
        <v>1</v>
      </c>
      <c r="U134" s="27">
        <f t="shared" si="33"/>
        <v>1985</v>
      </c>
      <c r="V134" s="27">
        <f t="shared" si="34"/>
        <v>1985</v>
      </c>
      <c r="W134" s="27">
        <f t="shared" si="35"/>
        <v>0</v>
      </c>
      <c r="X134" s="27">
        <v>1</v>
      </c>
      <c r="Y134" s="27">
        <v>1985</v>
      </c>
    </row>
    <row r="135" spans="1:25" ht="25.5" x14ac:dyDescent="0.2">
      <c r="A135" s="24">
        <v>150</v>
      </c>
      <c r="B135" s="91" t="s">
        <v>651</v>
      </c>
      <c r="C135" s="92"/>
      <c r="D135" s="91" t="s">
        <v>652</v>
      </c>
      <c r="E135" s="91" t="s">
        <v>429</v>
      </c>
      <c r="F135" s="91" t="s">
        <v>429</v>
      </c>
      <c r="G135" s="93" t="s">
        <v>577</v>
      </c>
      <c r="H135" s="27"/>
      <c r="I135" s="29"/>
      <c r="J135" s="27"/>
      <c r="K135" s="27">
        <v>1</v>
      </c>
      <c r="L135" s="29">
        <v>2585</v>
      </c>
      <c r="M135" s="68">
        <v>2585</v>
      </c>
      <c r="N135" s="68"/>
      <c r="O135" s="94" t="s">
        <v>578</v>
      </c>
      <c r="P135" s="74"/>
      <c r="Q135" s="28">
        <v>1</v>
      </c>
      <c r="R135" s="29">
        <f t="shared" si="30"/>
        <v>0</v>
      </c>
      <c r="S135" s="27">
        <f t="shared" si="31"/>
        <v>0</v>
      </c>
      <c r="T135" s="26">
        <f t="shared" si="32"/>
        <v>1</v>
      </c>
      <c r="U135" s="27">
        <f t="shared" si="33"/>
        <v>2585</v>
      </c>
      <c r="V135" s="27">
        <f t="shared" si="34"/>
        <v>2585</v>
      </c>
      <c r="W135" s="27">
        <f t="shared" si="35"/>
        <v>0</v>
      </c>
      <c r="X135" s="27">
        <v>1</v>
      </c>
      <c r="Y135" s="27">
        <v>2585</v>
      </c>
    </row>
    <row r="136" spans="1:25" ht="25.5" x14ac:dyDescent="0.2">
      <c r="A136" s="24">
        <v>151</v>
      </c>
      <c r="B136" s="91" t="s">
        <v>653</v>
      </c>
      <c r="C136" s="92"/>
      <c r="D136" s="91" t="s">
        <v>654</v>
      </c>
      <c r="E136" s="91" t="s">
        <v>429</v>
      </c>
      <c r="F136" s="91" t="s">
        <v>429</v>
      </c>
      <c r="G136" s="93" t="s">
        <v>577</v>
      </c>
      <c r="H136" s="27"/>
      <c r="I136" s="29"/>
      <c r="J136" s="27"/>
      <c r="K136" s="27">
        <v>1</v>
      </c>
      <c r="L136" s="29">
        <v>2444</v>
      </c>
      <c r="M136" s="68">
        <v>2444</v>
      </c>
      <c r="N136" s="68"/>
      <c r="O136" s="94" t="s">
        <v>578</v>
      </c>
      <c r="P136" s="74"/>
      <c r="Q136" s="28">
        <v>1</v>
      </c>
      <c r="R136" s="29">
        <f t="shared" si="30"/>
        <v>0</v>
      </c>
      <c r="S136" s="27">
        <f t="shared" si="31"/>
        <v>0</v>
      </c>
      <c r="T136" s="26">
        <f t="shared" si="32"/>
        <v>1</v>
      </c>
      <c r="U136" s="27">
        <f t="shared" si="33"/>
        <v>2444</v>
      </c>
      <c r="V136" s="27">
        <f t="shared" si="34"/>
        <v>2444</v>
      </c>
      <c r="W136" s="27">
        <f t="shared" si="35"/>
        <v>0</v>
      </c>
      <c r="X136" s="27">
        <v>1</v>
      </c>
      <c r="Y136" s="27">
        <v>2444</v>
      </c>
    </row>
    <row r="137" spans="1:25" ht="26.25" thickBot="1" x14ac:dyDescent="0.25">
      <c r="A137" s="24">
        <v>152</v>
      </c>
      <c r="B137" s="91" t="s">
        <v>655</v>
      </c>
      <c r="C137" s="92"/>
      <c r="D137" s="91" t="s">
        <v>656</v>
      </c>
      <c r="E137" s="91" t="s">
        <v>429</v>
      </c>
      <c r="F137" s="91" t="s">
        <v>429</v>
      </c>
      <c r="G137" s="93" t="s">
        <v>577</v>
      </c>
      <c r="H137" s="27"/>
      <c r="I137" s="29"/>
      <c r="J137" s="27"/>
      <c r="K137" s="27">
        <v>1</v>
      </c>
      <c r="L137" s="29">
        <v>2729</v>
      </c>
      <c r="M137" s="68">
        <v>2636.6</v>
      </c>
      <c r="N137" s="68">
        <v>92.4</v>
      </c>
      <c r="O137" s="94" t="s">
        <v>578</v>
      </c>
      <c r="P137" s="74"/>
      <c r="Q137" s="28">
        <v>1</v>
      </c>
      <c r="R137" s="29">
        <f t="shared" si="30"/>
        <v>0</v>
      </c>
      <c r="S137" s="27">
        <f t="shared" si="31"/>
        <v>0</v>
      </c>
      <c r="T137" s="26">
        <f t="shared" si="32"/>
        <v>1</v>
      </c>
      <c r="U137" s="27">
        <f t="shared" si="33"/>
        <v>2729</v>
      </c>
      <c r="V137" s="27">
        <f t="shared" si="34"/>
        <v>2636.6</v>
      </c>
      <c r="W137" s="27">
        <f t="shared" si="35"/>
        <v>92.4</v>
      </c>
      <c r="X137" s="27">
        <v>1</v>
      </c>
      <c r="Y137" s="27">
        <v>2729</v>
      </c>
    </row>
    <row r="138" spans="1:25" ht="13.5" thickBot="1" x14ac:dyDescent="0.25">
      <c r="A138" s="30"/>
      <c r="B138" s="31" t="s">
        <v>618</v>
      </c>
      <c r="C138" s="78" t="s">
        <v>360</v>
      </c>
      <c r="D138" s="78" t="s">
        <v>360</v>
      </c>
      <c r="E138" s="78" t="s">
        <v>360</v>
      </c>
      <c r="F138" s="78" t="s">
        <v>360</v>
      </c>
      <c r="G138" s="72" t="s">
        <v>360</v>
      </c>
      <c r="H138" s="33"/>
      <c r="I138" s="34"/>
      <c r="J138" s="34"/>
      <c r="K138" s="35">
        <f>SUM(Таблиця!T124:T137)</f>
        <v>13</v>
      </c>
      <c r="L138" s="36">
        <f>SUM(Таблиця!U124:U137)</f>
        <v>78417.960000000006</v>
      </c>
      <c r="M138" s="69">
        <f>SUM(Таблиця!V124:V137)</f>
        <v>43913.159999999996</v>
      </c>
      <c r="N138" s="69">
        <f>SUM(Таблиця!W124:W137)</f>
        <v>34504.800000000003</v>
      </c>
      <c r="O138" s="69"/>
      <c r="P138" s="73" t="s">
        <v>360</v>
      </c>
    </row>
    <row r="139" spans="1:25" ht="15" customHeight="1" thickBot="1" x14ac:dyDescent="0.25">
      <c r="A139" s="90" t="s">
        <v>657</v>
      </c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3"/>
    </row>
    <row r="140" spans="1:25" ht="38.25" x14ac:dyDescent="0.2">
      <c r="A140" s="24">
        <v>153</v>
      </c>
      <c r="B140" s="91" t="s">
        <v>658</v>
      </c>
      <c r="C140" s="92"/>
      <c r="D140" s="91" t="s">
        <v>659</v>
      </c>
      <c r="E140" s="91" t="s">
        <v>429</v>
      </c>
      <c r="F140" s="91" t="s">
        <v>429</v>
      </c>
      <c r="G140" s="93" t="s">
        <v>577</v>
      </c>
      <c r="H140" s="27"/>
      <c r="I140" s="29"/>
      <c r="J140" s="27"/>
      <c r="K140" s="27">
        <v>1</v>
      </c>
      <c r="L140" s="29">
        <v>143762</v>
      </c>
      <c r="M140" s="68">
        <v>143762</v>
      </c>
      <c r="N140" s="68"/>
      <c r="O140" s="94" t="s">
        <v>435</v>
      </c>
      <c r="P140" s="74"/>
      <c r="Q140" s="28">
        <v>1</v>
      </c>
      <c r="R140" s="29">
        <f>H140</f>
        <v>0</v>
      </c>
      <c r="S140" s="27">
        <f>I140</f>
        <v>0</v>
      </c>
      <c r="T140" s="26">
        <f t="shared" ref="T140:W141" si="36">K140</f>
        <v>1</v>
      </c>
      <c r="U140" s="27">
        <f t="shared" si="36"/>
        <v>143762</v>
      </c>
      <c r="V140" s="27">
        <f t="shared" si="36"/>
        <v>143762</v>
      </c>
      <c r="W140" s="27">
        <f t="shared" si="36"/>
        <v>0</v>
      </c>
      <c r="X140" s="27">
        <v>1</v>
      </c>
      <c r="Y140" s="27">
        <v>143762</v>
      </c>
    </row>
    <row r="141" spans="1:25" ht="39" thickBot="1" x14ac:dyDescent="0.25">
      <c r="A141" s="24">
        <v>154</v>
      </c>
      <c r="B141" s="91" t="s">
        <v>660</v>
      </c>
      <c r="C141" s="92"/>
      <c r="D141" s="91" t="s">
        <v>661</v>
      </c>
      <c r="E141" s="91" t="s">
        <v>429</v>
      </c>
      <c r="F141" s="91" t="s">
        <v>429</v>
      </c>
      <c r="G141" s="93" t="s">
        <v>577</v>
      </c>
      <c r="H141" s="27"/>
      <c r="I141" s="29"/>
      <c r="J141" s="27"/>
      <c r="K141" s="27">
        <v>1</v>
      </c>
      <c r="L141" s="29">
        <v>49826</v>
      </c>
      <c r="M141" s="68">
        <v>49826</v>
      </c>
      <c r="N141" s="68"/>
      <c r="O141" s="94" t="s">
        <v>435</v>
      </c>
      <c r="P141" s="74"/>
      <c r="Q141" s="28">
        <v>1</v>
      </c>
      <c r="R141" s="29">
        <f>H141</f>
        <v>0</v>
      </c>
      <c r="S141" s="27">
        <f>I141</f>
        <v>0</v>
      </c>
      <c r="T141" s="26">
        <f t="shared" si="36"/>
        <v>1</v>
      </c>
      <c r="U141" s="27">
        <f t="shared" si="36"/>
        <v>49826</v>
      </c>
      <c r="V141" s="27">
        <f t="shared" si="36"/>
        <v>49826</v>
      </c>
      <c r="W141" s="27">
        <f t="shared" si="36"/>
        <v>0</v>
      </c>
      <c r="X141" s="27">
        <v>1</v>
      </c>
      <c r="Y141" s="27">
        <v>49826</v>
      </c>
    </row>
    <row r="142" spans="1:25" ht="13.5" thickBot="1" x14ac:dyDescent="0.25">
      <c r="A142" s="30"/>
      <c r="B142" s="31" t="s">
        <v>662</v>
      </c>
      <c r="C142" s="78" t="s">
        <v>360</v>
      </c>
      <c r="D142" s="78" t="s">
        <v>360</v>
      </c>
      <c r="E142" s="78" t="s">
        <v>360</v>
      </c>
      <c r="F142" s="78" t="s">
        <v>360</v>
      </c>
      <c r="G142" s="72" t="s">
        <v>360</v>
      </c>
      <c r="H142" s="33"/>
      <c r="I142" s="34"/>
      <c r="J142" s="34"/>
      <c r="K142" s="35">
        <f>SUM(Таблиця!T139:T141)</f>
        <v>2</v>
      </c>
      <c r="L142" s="36">
        <f>SUM(Таблиця!U139:U141)</f>
        <v>193588</v>
      </c>
      <c r="M142" s="69">
        <f>SUM(Таблиця!V139:V141)</f>
        <v>193588</v>
      </c>
      <c r="N142" s="69">
        <f>SUM(Таблиця!W139:W141)</f>
        <v>0</v>
      </c>
      <c r="O142" s="69"/>
      <c r="P142" s="73" t="s">
        <v>360</v>
      </c>
    </row>
    <row r="143" spans="1:25" ht="15" customHeight="1" thickBot="1" x14ac:dyDescent="0.25">
      <c r="A143" s="90" t="s">
        <v>663</v>
      </c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3"/>
    </row>
    <row r="144" spans="1:25" ht="25.5" x14ac:dyDescent="0.2">
      <c r="A144" s="24">
        <v>155</v>
      </c>
      <c r="B144" s="91" t="s">
        <v>664</v>
      </c>
      <c r="C144" s="92"/>
      <c r="D144" s="91" t="s">
        <v>665</v>
      </c>
      <c r="E144" s="91" t="s">
        <v>429</v>
      </c>
      <c r="F144" s="91" t="s">
        <v>429</v>
      </c>
      <c r="G144" s="93" t="s">
        <v>577</v>
      </c>
      <c r="H144" s="27"/>
      <c r="I144" s="29"/>
      <c r="J144" s="27"/>
      <c r="K144" s="27">
        <v>1</v>
      </c>
      <c r="L144" s="29">
        <v>1502</v>
      </c>
      <c r="M144" s="68">
        <v>1404.8</v>
      </c>
      <c r="N144" s="68">
        <v>97.2</v>
      </c>
      <c r="O144" s="94" t="s">
        <v>578</v>
      </c>
      <c r="P144" s="74"/>
      <c r="Q144" s="28">
        <v>1</v>
      </c>
      <c r="R144" s="29">
        <f t="shared" ref="R144:S151" si="37">H144</f>
        <v>0</v>
      </c>
      <c r="S144" s="27">
        <f t="shared" si="37"/>
        <v>0</v>
      </c>
      <c r="T144" s="26">
        <f t="shared" ref="T144:W151" si="38">K144</f>
        <v>1</v>
      </c>
      <c r="U144" s="27">
        <f t="shared" si="38"/>
        <v>1502</v>
      </c>
      <c r="V144" s="27">
        <f t="shared" si="38"/>
        <v>1404.8</v>
      </c>
      <c r="W144" s="27">
        <f t="shared" si="38"/>
        <v>97.2</v>
      </c>
      <c r="X144" s="27">
        <v>1</v>
      </c>
      <c r="Y144" s="27">
        <v>1502</v>
      </c>
    </row>
    <row r="145" spans="1:25" ht="38.25" x14ac:dyDescent="0.2">
      <c r="A145" s="24">
        <v>156</v>
      </c>
      <c r="B145" s="91" t="s">
        <v>666</v>
      </c>
      <c r="C145" s="92"/>
      <c r="D145" s="91" t="s">
        <v>667</v>
      </c>
      <c r="E145" s="91" t="s">
        <v>429</v>
      </c>
      <c r="F145" s="91" t="s">
        <v>429</v>
      </c>
      <c r="G145" s="93" t="s">
        <v>577</v>
      </c>
      <c r="H145" s="119"/>
      <c r="I145" s="121"/>
      <c r="J145" s="27"/>
      <c r="K145" s="119">
        <v>3</v>
      </c>
      <c r="L145" s="121">
        <v>4650</v>
      </c>
      <c r="M145" s="68">
        <v>1513</v>
      </c>
      <c r="N145" s="68">
        <v>37</v>
      </c>
      <c r="O145" s="94" t="s">
        <v>578</v>
      </c>
      <c r="P145" s="74"/>
      <c r="Q145" s="28">
        <v>1</v>
      </c>
      <c r="R145" s="29">
        <f t="shared" si="37"/>
        <v>0</v>
      </c>
      <c r="S145" s="27">
        <f t="shared" si="37"/>
        <v>0</v>
      </c>
      <c r="T145" s="26">
        <f t="shared" si="38"/>
        <v>3</v>
      </c>
      <c r="U145" s="27">
        <f t="shared" si="38"/>
        <v>4650</v>
      </c>
      <c r="V145" s="27">
        <f t="shared" si="38"/>
        <v>1513</v>
      </c>
      <c r="W145" s="27">
        <f t="shared" si="38"/>
        <v>37</v>
      </c>
      <c r="X145" s="27">
        <v>1</v>
      </c>
      <c r="Y145" s="27">
        <v>1550</v>
      </c>
    </row>
    <row r="146" spans="1:25" ht="38.25" x14ac:dyDescent="0.2">
      <c r="A146" s="24">
        <v>157</v>
      </c>
      <c r="B146" s="91" t="s">
        <v>666</v>
      </c>
      <c r="C146" s="92"/>
      <c r="D146" s="91" t="s">
        <v>668</v>
      </c>
      <c r="E146" s="91" t="s">
        <v>429</v>
      </c>
      <c r="F146" s="91" t="s">
        <v>429</v>
      </c>
      <c r="G146" s="93" t="s">
        <v>577</v>
      </c>
      <c r="H146" s="124"/>
      <c r="I146" s="124"/>
      <c r="J146" s="27"/>
      <c r="K146" s="124"/>
      <c r="L146" s="124"/>
      <c r="M146" s="68">
        <v>1513</v>
      </c>
      <c r="N146" s="68">
        <v>37</v>
      </c>
      <c r="O146" s="94" t="s">
        <v>578</v>
      </c>
      <c r="P146" s="74"/>
      <c r="Q146" s="28">
        <v>1</v>
      </c>
      <c r="R146" s="29">
        <f t="shared" si="37"/>
        <v>0</v>
      </c>
      <c r="S146" s="27">
        <f t="shared" si="37"/>
        <v>0</v>
      </c>
      <c r="T146" s="26">
        <f t="shared" si="38"/>
        <v>0</v>
      </c>
      <c r="U146" s="27">
        <f t="shared" si="38"/>
        <v>0</v>
      </c>
      <c r="V146" s="27">
        <f t="shared" si="38"/>
        <v>1513</v>
      </c>
      <c r="W146" s="27">
        <f t="shared" si="38"/>
        <v>37</v>
      </c>
      <c r="X146" s="27">
        <v>1</v>
      </c>
      <c r="Y146" s="27">
        <v>1550</v>
      </c>
    </row>
    <row r="147" spans="1:25" ht="38.25" x14ac:dyDescent="0.2">
      <c r="A147" s="24">
        <v>158</v>
      </c>
      <c r="B147" s="91" t="s">
        <v>666</v>
      </c>
      <c r="C147" s="92"/>
      <c r="D147" s="91" t="s">
        <v>669</v>
      </c>
      <c r="E147" s="91" t="s">
        <v>429</v>
      </c>
      <c r="F147" s="91" t="s">
        <v>429</v>
      </c>
      <c r="G147" s="93" t="s">
        <v>577</v>
      </c>
      <c r="H147" s="120"/>
      <c r="I147" s="120"/>
      <c r="J147" s="27"/>
      <c r="K147" s="120"/>
      <c r="L147" s="120"/>
      <c r="M147" s="68">
        <v>1513</v>
      </c>
      <c r="N147" s="68">
        <v>37</v>
      </c>
      <c r="O147" s="94" t="s">
        <v>578</v>
      </c>
      <c r="P147" s="74"/>
      <c r="Q147" s="28">
        <v>1</v>
      </c>
      <c r="R147" s="29">
        <f t="shared" si="37"/>
        <v>0</v>
      </c>
      <c r="S147" s="27">
        <f t="shared" si="37"/>
        <v>0</v>
      </c>
      <c r="T147" s="26">
        <f t="shared" si="38"/>
        <v>0</v>
      </c>
      <c r="U147" s="27">
        <f t="shared" si="38"/>
        <v>0</v>
      </c>
      <c r="V147" s="27">
        <f t="shared" si="38"/>
        <v>1513</v>
      </c>
      <c r="W147" s="27">
        <f t="shared" si="38"/>
        <v>37</v>
      </c>
      <c r="X147" s="27">
        <v>1</v>
      </c>
      <c r="Y147" s="27">
        <v>1550</v>
      </c>
    </row>
    <row r="148" spans="1:25" ht="25.5" x14ac:dyDescent="0.2">
      <c r="A148" s="24">
        <v>159</v>
      </c>
      <c r="B148" s="91" t="s">
        <v>670</v>
      </c>
      <c r="C148" s="92"/>
      <c r="D148" s="91" t="s">
        <v>671</v>
      </c>
      <c r="E148" s="91" t="s">
        <v>429</v>
      </c>
      <c r="F148" s="91" t="s">
        <v>429</v>
      </c>
      <c r="G148" s="93" t="s">
        <v>577</v>
      </c>
      <c r="H148" s="119"/>
      <c r="I148" s="121"/>
      <c r="J148" s="27"/>
      <c r="K148" s="119">
        <v>2</v>
      </c>
      <c r="L148" s="121">
        <v>2484</v>
      </c>
      <c r="M148" s="68">
        <v>1242</v>
      </c>
      <c r="N148" s="68"/>
      <c r="O148" s="94" t="s">
        <v>578</v>
      </c>
      <c r="P148" s="74"/>
      <c r="Q148" s="28">
        <v>1</v>
      </c>
      <c r="R148" s="29">
        <f t="shared" si="37"/>
        <v>0</v>
      </c>
      <c r="S148" s="27">
        <f t="shared" si="37"/>
        <v>0</v>
      </c>
      <c r="T148" s="26">
        <f t="shared" si="38"/>
        <v>2</v>
      </c>
      <c r="U148" s="27">
        <f t="shared" si="38"/>
        <v>2484</v>
      </c>
      <c r="V148" s="27">
        <f t="shared" si="38"/>
        <v>1242</v>
      </c>
      <c r="W148" s="27">
        <f t="shared" si="38"/>
        <v>0</v>
      </c>
      <c r="X148" s="27">
        <v>1</v>
      </c>
      <c r="Y148" s="27">
        <v>1242</v>
      </c>
    </row>
    <row r="149" spans="1:25" ht="25.5" x14ac:dyDescent="0.2">
      <c r="A149" s="24">
        <v>160</v>
      </c>
      <c r="B149" s="91" t="s">
        <v>670</v>
      </c>
      <c r="C149" s="92"/>
      <c r="D149" s="91" t="s">
        <v>672</v>
      </c>
      <c r="E149" s="91" t="s">
        <v>429</v>
      </c>
      <c r="F149" s="91" t="s">
        <v>429</v>
      </c>
      <c r="G149" s="93" t="s">
        <v>577</v>
      </c>
      <c r="H149" s="120"/>
      <c r="I149" s="120"/>
      <c r="J149" s="27"/>
      <c r="K149" s="120"/>
      <c r="L149" s="120"/>
      <c r="M149" s="68">
        <v>1242</v>
      </c>
      <c r="N149" s="68"/>
      <c r="O149" s="94" t="s">
        <v>578</v>
      </c>
      <c r="P149" s="74"/>
      <c r="Q149" s="28">
        <v>1</v>
      </c>
      <c r="R149" s="29">
        <f t="shared" si="37"/>
        <v>0</v>
      </c>
      <c r="S149" s="27">
        <f t="shared" si="37"/>
        <v>0</v>
      </c>
      <c r="T149" s="26">
        <f t="shared" si="38"/>
        <v>0</v>
      </c>
      <c r="U149" s="27">
        <f t="shared" si="38"/>
        <v>0</v>
      </c>
      <c r="V149" s="27">
        <f t="shared" si="38"/>
        <v>1242</v>
      </c>
      <c r="W149" s="27">
        <f t="shared" si="38"/>
        <v>0</v>
      </c>
      <c r="X149" s="27">
        <v>1</v>
      </c>
      <c r="Y149" s="27">
        <v>1242</v>
      </c>
    </row>
    <row r="150" spans="1:25" ht="25.5" x14ac:dyDescent="0.2">
      <c r="A150" s="24">
        <v>161</v>
      </c>
      <c r="B150" s="91" t="s">
        <v>673</v>
      </c>
      <c r="C150" s="92"/>
      <c r="D150" s="91" t="s">
        <v>674</v>
      </c>
      <c r="E150" s="91" t="s">
        <v>429</v>
      </c>
      <c r="F150" s="91" t="s">
        <v>429</v>
      </c>
      <c r="G150" s="93" t="s">
        <v>577</v>
      </c>
      <c r="H150" s="119"/>
      <c r="I150" s="121"/>
      <c r="J150" s="27"/>
      <c r="K150" s="119">
        <v>2</v>
      </c>
      <c r="L150" s="121">
        <v>2486</v>
      </c>
      <c r="M150" s="68">
        <v>1243</v>
      </c>
      <c r="N150" s="68"/>
      <c r="O150" s="94" t="s">
        <v>578</v>
      </c>
      <c r="P150" s="74"/>
      <c r="Q150" s="28">
        <v>1</v>
      </c>
      <c r="R150" s="29">
        <f t="shared" si="37"/>
        <v>0</v>
      </c>
      <c r="S150" s="27">
        <f t="shared" si="37"/>
        <v>0</v>
      </c>
      <c r="T150" s="26">
        <f t="shared" si="38"/>
        <v>2</v>
      </c>
      <c r="U150" s="27">
        <f t="shared" si="38"/>
        <v>2486</v>
      </c>
      <c r="V150" s="27">
        <f t="shared" si="38"/>
        <v>1243</v>
      </c>
      <c r="W150" s="27">
        <f t="shared" si="38"/>
        <v>0</v>
      </c>
      <c r="X150" s="27">
        <v>1</v>
      </c>
      <c r="Y150" s="27">
        <v>1243</v>
      </c>
    </row>
    <row r="151" spans="1:25" ht="26.25" thickBot="1" x14ac:dyDescent="0.25">
      <c r="A151" s="24">
        <v>162</v>
      </c>
      <c r="B151" s="91" t="s">
        <v>673</v>
      </c>
      <c r="C151" s="92"/>
      <c r="D151" s="91" t="s">
        <v>675</v>
      </c>
      <c r="E151" s="91" t="s">
        <v>429</v>
      </c>
      <c r="F151" s="91" t="s">
        <v>429</v>
      </c>
      <c r="G151" s="93" t="s">
        <v>577</v>
      </c>
      <c r="H151" s="125"/>
      <c r="I151" s="125"/>
      <c r="J151" s="27"/>
      <c r="K151" s="125"/>
      <c r="L151" s="125"/>
      <c r="M151" s="68">
        <v>1243</v>
      </c>
      <c r="N151" s="68"/>
      <c r="O151" s="94" t="s">
        <v>578</v>
      </c>
      <c r="P151" s="74"/>
      <c r="Q151" s="28">
        <v>1</v>
      </c>
      <c r="R151" s="29">
        <f t="shared" si="37"/>
        <v>0</v>
      </c>
      <c r="S151" s="27">
        <f t="shared" si="37"/>
        <v>0</v>
      </c>
      <c r="T151" s="26">
        <f t="shared" si="38"/>
        <v>0</v>
      </c>
      <c r="U151" s="27">
        <f t="shared" si="38"/>
        <v>0</v>
      </c>
      <c r="V151" s="27">
        <f t="shared" si="38"/>
        <v>1243</v>
      </c>
      <c r="W151" s="27">
        <f t="shared" si="38"/>
        <v>0</v>
      </c>
      <c r="X151" s="27">
        <v>1</v>
      </c>
      <c r="Y151" s="27">
        <v>1243</v>
      </c>
    </row>
    <row r="152" spans="1:25" ht="13.5" thickBot="1" x14ac:dyDescent="0.25">
      <c r="A152" s="30"/>
      <c r="B152" s="31" t="s">
        <v>629</v>
      </c>
      <c r="C152" s="78" t="s">
        <v>360</v>
      </c>
      <c r="D152" s="78" t="s">
        <v>360</v>
      </c>
      <c r="E152" s="78" t="s">
        <v>360</v>
      </c>
      <c r="F152" s="78" t="s">
        <v>360</v>
      </c>
      <c r="G152" s="72" t="s">
        <v>360</v>
      </c>
      <c r="H152" s="33"/>
      <c r="I152" s="34"/>
      <c r="J152" s="34"/>
      <c r="K152" s="35">
        <f>SUM(Таблиця!T143:T151)</f>
        <v>8</v>
      </c>
      <c r="L152" s="36">
        <f>SUM(Таблиця!U143:U151)</f>
        <v>11122</v>
      </c>
      <c r="M152" s="69">
        <f>SUM(Таблиця!V143:V151)</f>
        <v>10913.8</v>
      </c>
      <c r="N152" s="69">
        <f>SUM(Таблиця!W143:W151)</f>
        <v>208.2</v>
      </c>
      <c r="O152" s="69"/>
      <c r="P152" s="73" t="s">
        <v>360</v>
      </c>
    </row>
    <row r="153" spans="1:25" ht="15" customHeight="1" thickBot="1" x14ac:dyDescent="0.25">
      <c r="A153" s="90" t="s">
        <v>676</v>
      </c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3"/>
    </row>
    <row r="154" spans="1:25" ht="38.25" x14ac:dyDescent="0.2">
      <c r="A154" s="24">
        <v>163</v>
      </c>
      <c r="B154" s="91" t="s">
        <v>677</v>
      </c>
      <c r="C154" s="92"/>
      <c r="D154" s="91" t="s">
        <v>678</v>
      </c>
      <c r="E154" s="91" t="s">
        <v>429</v>
      </c>
      <c r="F154" s="91" t="s">
        <v>429</v>
      </c>
      <c r="G154" s="93" t="s">
        <v>577</v>
      </c>
      <c r="H154" s="27"/>
      <c r="I154" s="29"/>
      <c r="J154" s="27"/>
      <c r="K154" s="27">
        <v>1</v>
      </c>
      <c r="L154" s="29">
        <v>1699.2</v>
      </c>
      <c r="M154" s="68">
        <v>849.6</v>
      </c>
      <c r="N154" s="68">
        <v>849.6</v>
      </c>
      <c r="O154" s="94" t="s">
        <v>435</v>
      </c>
      <c r="P154" s="74"/>
      <c r="Q154" s="28">
        <v>1</v>
      </c>
      <c r="R154" s="29">
        <f t="shared" ref="R154:R181" si="39">H154</f>
        <v>0</v>
      </c>
      <c r="S154" s="27">
        <f t="shared" ref="S154:S181" si="40">I154</f>
        <v>0</v>
      </c>
      <c r="T154" s="26">
        <f t="shared" ref="T154:T181" si="41">K154</f>
        <v>1</v>
      </c>
      <c r="U154" s="27">
        <f t="shared" ref="U154:U181" si="42">L154</f>
        <v>1699.2</v>
      </c>
      <c r="V154" s="27">
        <f t="shared" ref="V154:V181" si="43">M154</f>
        <v>849.6</v>
      </c>
      <c r="W154" s="27">
        <f t="shared" ref="W154:W181" si="44">N154</f>
        <v>849.6</v>
      </c>
      <c r="X154" s="27">
        <v>1</v>
      </c>
      <c r="Y154" s="27">
        <v>1699.2</v>
      </c>
    </row>
    <row r="155" spans="1:25" ht="25.5" x14ac:dyDescent="0.2">
      <c r="A155" s="24">
        <v>164</v>
      </c>
      <c r="B155" s="91" t="s">
        <v>679</v>
      </c>
      <c r="C155" s="92"/>
      <c r="D155" s="91" t="s">
        <v>680</v>
      </c>
      <c r="E155" s="91" t="s">
        <v>429</v>
      </c>
      <c r="F155" s="91" t="s">
        <v>429</v>
      </c>
      <c r="G155" s="93" t="s">
        <v>434</v>
      </c>
      <c r="H155" s="27"/>
      <c r="I155" s="29"/>
      <c r="J155" s="27"/>
      <c r="K155" s="27">
        <v>3</v>
      </c>
      <c r="L155" s="29">
        <v>1747</v>
      </c>
      <c r="M155" s="68">
        <v>873.5</v>
      </c>
      <c r="N155" s="68">
        <v>873.5</v>
      </c>
      <c r="O155" s="94" t="s">
        <v>435</v>
      </c>
      <c r="P155" s="74"/>
      <c r="Q155" s="28">
        <v>1</v>
      </c>
      <c r="R155" s="29">
        <f t="shared" si="39"/>
        <v>0</v>
      </c>
      <c r="S155" s="27">
        <f t="shared" si="40"/>
        <v>0</v>
      </c>
      <c r="T155" s="26">
        <f t="shared" si="41"/>
        <v>3</v>
      </c>
      <c r="U155" s="27">
        <f t="shared" si="42"/>
        <v>1747</v>
      </c>
      <c r="V155" s="27">
        <f t="shared" si="43"/>
        <v>873.5</v>
      </c>
      <c r="W155" s="27">
        <f t="shared" si="44"/>
        <v>873.5</v>
      </c>
      <c r="X155" s="27">
        <v>3</v>
      </c>
      <c r="Y155" s="27">
        <v>1747</v>
      </c>
    </row>
    <row r="156" spans="1:25" ht="63.75" x14ac:dyDescent="0.2">
      <c r="A156" s="24">
        <v>165</v>
      </c>
      <c r="B156" s="91" t="s">
        <v>681</v>
      </c>
      <c r="C156" s="92"/>
      <c r="D156" s="91" t="s">
        <v>682</v>
      </c>
      <c r="E156" s="91" t="s">
        <v>429</v>
      </c>
      <c r="F156" s="91" t="s">
        <v>429</v>
      </c>
      <c r="G156" s="93" t="s">
        <v>434</v>
      </c>
      <c r="H156" s="27"/>
      <c r="I156" s="29"/>
      <c r="J156" s="27"/>
      <c r="K156" s="27">
        <v>1</v>
      </c>
      <c r="L156" s="29">
        <v>920</v>
      </c>
      <c r="M156" s="68">
        <v>460</v>
      </c>
      <c r="N156" s="68">
        <v>460</v>
      </c>
      <c r="O156" s="94" t="s">
        <v>435</v>
      </c>
      <c r="P156" s="74"/>
      <c r="Q156" s="28">
        <v>1</v>
      </c>
      <c r="R156" s="29">
        <f t="shared" si="39"/>
        <v>0</v>
      </c>
      <c r="S156" s="27">
        <f t="shared" si="40"/>
        <v>0</v>
      </c>
      <c r="T156" s="26">
        <f t="shared" si="41"/>
        <v>1</v>
      </c>
      <c r="U156" s="27">
        <f t="shared" si="42"/>
        <v>920</v>
      </c>
      <c r="V156" s="27">
        <f t="shared" si="43"/>
        <v>460</v>
      </c>
      <c r="W156" s="27">
        <f t="shared" si="44"/>
        <v>460</v>
      </c>
      <c r="X156" s="27">
        <v>1</v>
      </c>
      <c r="Y156" s="27">
        <v>920</v>
      </c>
    </row>
    <row r="157" spans="1:25" ht="25.5" x14ac:dyDescent="0.2">
      <c r="A157" s="24">
        <v>166</v>
      </c>
      <c r="B157" s="91" t="s">
        <v>683</v>
      </c>
      <c r="C157" s="92"/>
      <c r="D157" s="91" t="s">
        <v>684</v>
      </c>
      <c r="E157" s="91" t="s">
        <v>429</v>
      </c>
      <c r="F157" s="91" t="s">
        <v>429</v>
      </c>
      <c r="G157" s="93" t="s">
        <v>434</v>
      </c>
      <c r="H157" s="27"/>
      <c r="I157" s="29"/>
      <c r="J157" s="27"/>
      <c r="K157" s="27">
        <v>1</v>
      </c>
      <c r="L157" s="29">
        <v>50</v>
      </c>
      <c r="M157" s="68">
        <v>25</v>
      </c>
      <c r="N157" s="68">
        <v>25</v>
      </c>
      <c r="O157" s="94" t="s">
        <v>435</v>
      </c>
      <c r="P157" s="74"/>
      <c r="Q157" s="28">
        <v>1</v>
      </c>
      <c r="R157" s="29">
        <f t="shared" si="39"/>
        <v>0</v>
      </c>
      <c r="S157" s="27">
        <f t="shared" si="40"/>
        <v>0</v>
      </c>
      <c r="T157" s="26">
        <f t="shared" si="41"/>
        <v>1</v>
      </c>
      <c r="U157" s="27">
        <f t="shared" si="42"/>
        <v>50</v>
      </c>
      <c r="V157" s="27">
        <f t="shared" si="43"/>
        <v>25</v>
      </c>
      <c r="W157" s="27">
        <f t="shared" si="44"/>
        <v>25</v>
      </c>
      <c r="X157" s="27">
        <v>1</v>
      </c>
      <c r="Y157" s="27">
        <v>50</v>
      </c>
    </row>
    <row r="158" spans="1:25" ht="25.5" x14ac:dyDescent="0.2">
      <c r="A158" s="24">
        <v>167</v>
      </c>
      <c r="B158" s="91" t="s">
        <v>436</v>
      </c>
      <c r="C158" s="92"/>
      <c r="D158" s="91" t="s">
        <v>437</v>
      </c>
      <c r="E158" s="91" t="s">
        <v>429</v>
      </c>
      <c r="F158" s="91" t="s">
        <v>429</v>
      </c>
      <c r="G158" s="93" t="s">
        <v>434</v>
      </c>
      <c r="H158" s="27"/>
      <c r="I158" s="29"/>
      <c r="J158" s="27"/>
      <c r="K158" s="27">
        <v>2</v>
      </c>
      <c r="L158" s="29">
        <v>81.8</v>
      </c>
      <c r="M158" s="68">
        <v>40.9</v>
      </c>
      <c r="N158" s="68">
        <v>40.9</v>
      </c>
      <c r="O158" s="94" t="s">
        <v>435</v>
      </c>
      <c r="P158" s="74"/>
      <c r="Q158" s="28">
        <v>1</v>
      </c>
      <c r="R158" s="29">
        <f t="shared" si="39"/>
        <v>0</v>
      </c>
      <c r="S158" s="27">
        <f t="shared" si="40"/>
        <v>0</v>
      </c>
      <c r="T158" s="26">
        <f t="shared" si="41"/>
        <v>2</v>
      </c>
      <c r="U158" s="27">
        <f t="shared" si="42"/>
        <v>81.8</v>
      </c>
      <c r="V158" s="27">
        <f t="shared" si="43"/>
        <v>40.9</v>
      </c>
      <c r="W158" s="27">
        <f t="shared" si="44"/>
        <v>40.9</v>
      </c>
      <c r="X158" s="27">
        <v>2</v>
      </c>
      <c r="Y158" s="27">
        <v>81.8</v>
      </c>
    </row>
    <row r="159" spans="1:25" ht="25.5" x14ac:dyDescent="0.2">
      <c r="A159" s="24">
        <v>168</v>
      </c>
      <c r="B159" s="91" t="s">
        <v>685</v>
      </c>
      <c r="C159" s="92"/>
      <c r="D159" s="91" t="s">
        <v>686</v>
      </c>
      <c r="E159" s="91" t="s">
        <v>429</v>
      </c>
      <c r="F159" s="91" t="s">
        <v>429</v>
      </c>
      <c r="G159" s="93" t="s">
        <v>434</v>
      </c>
      <c r="H159" s="27"/>
      <c r="I159" s="29"/>
      <c r="J159" s="27"/>
      <c r="K159" s="27">
        <v>3</v>
      </c>
      <c r="L159" s="29">
        <v>18.330000000000002</v>
      </c>
      <c r="M159" s="68">
        <v>9.17</v>
      </c>
      <c r="N159" s="68">
        <v>9.16</v>
      </c>
      <c r="O159" s="94" t="s">
        <v>435</v>
      </c>
      <c r="P159" s="74"/>
      <c r="Q159" s="28">
        <v>1</v>
      </c>
      <c r="R159" s="29">
        <f t="shared" si="39"/>
        <v>0</v>
      </c>
      <c r="S159" s="27">
        <f t="shared" si="40"/>
        <v>0</v>
      </c>
      <c r="T159" s="26">
        <f t="shared" si="41"/>
        <v>3</v>
      </c>
      <c r="U159" s="27">
        <f t="shared" si="42"/>
        <v>18.330000000000002</v>
      </c>
      <c r="V159" s="27">
        <f t="shared" si="43"/>
        <v>9.17</v>
      </c>
      <c r="W159" s="27">
        <f t="shared" si="44"/>
        <v>9.16</v>
      </c>
      <c r="X159" s="27">
        <v>3</v>
      </c>
      <c r="Y159" s="27">
        <v>18.330000000000002</v>
      </c>
    </row>
    <row r="160" spans="1:25" ht="25.5" x14ac:dyDescent="0.2">
      <c r="A160" s="24">
        <v>172</v>
      </c>
      <c r="B160" s="91" t="s">
        <v>444</v>
      </c>
      <c r="C160" s="92"/>
      <c r="D160" s="91" t="s">
        <v>443</v>
      </c>
      <c r="E160" s="91" t="s">
        <v>429</v>
      </c>
      <c r="F160" s="91" t="s">
        <v>429</v>
      </c>
      <c r="G160" s="93" t="s">
        <v>434</v>
      </c>
      <c r="H160" s="27"/>
      <c r="I160" s="29"/>
      <c r="J160" s="27"/>
      <c r="K160" s="27">
        <v>1</v>
      </c>
      <c r="L160" s="29">
        <v>12.8</v>
      </c>
      <c r="M160" s="68">
        <v>6.4</v>
      </c>
      <c r="N160" s="68">
        <v>6.4</v>
      </c>
      <c r="O160" s="94" t="s">
        <v>435</v>
      </c>
      <c r="P160" s="74"/>
      <c r="Q160" s="28">
        <v>1</v>
      </c>
      <c r="R160" s="29">
        <f t="shared" si="39"/>
        <v>0</v>
      </c>
      <c r="S160" s="27">
        <f t="shared" si="40"/>
        <v>0</v>
      </c>
      <c r="T160" s="26">
        <f t="shared" si="41"/>
        <v>1</v>
      </c>
      <c r="U160" s="27">
        <f t="shared" si="42"/>
        <v>12.8</v>
      </c>
      <c r="V160" s="27">
        <f t="shared" si="43"/>
        <v>6.4</v>
      </c>
      <c r="W160" s="27">
        <f t="shared" si="44"/>
        <v>6.4</v>
      </c>
      <c r="X160" s="27">
        <v>1</v>
      </c>
      <c r="Y160" s="27">
        <v>12.8</v>
      </c>
    </row>
    <row r="161" spans="1:25" ht="25.5" x14ac:dyDescent="0.2">
      <c r="A161" s="24">
        <v>173</v>
      </c>
      <c r="B161" s="91" t="s">
        <v>687</v>
      </c>
      <c r="C161" s="92"/>
      <c r="D161" s="91" t="s">
        <v>688</v>
      </c>
      <c r="E161" s="91" t="s">
        <v>429</v>
      </c>
      <c r="F161" s="91" t="s">
        <v>429</v>
      </c>
      <c r="G161" s="93" t="s">
        <v>434</v>
      </c>
      <c r="H161" s="27"/>
      <c r="I161" s="29"/>
      <c r="J161" s="27"/>
      <c r="K161" s="27">
        <v>2</v>
      </c>
      <c r="L161" s="29">
        <v>820</v>
      </c>
      <c r="M161" s="68">
        <v>410</v>
      </c>
      <c r="N161" s="68">
        <v>410</v>
      </c>
      <c r="O161" s="94" t="s">
        <v>435</v>
      </c>
      <c r="P161" s="74"/>
      <c r="Q161" s="28">
        <v>1</v>
      </c>
      <c r="R161" s="29">
        <f t="shared" si="39"/>
        <v>0</v>
      </c>
      <c r="S161" s="27">
        <f t="shared" si="40"/>
        <v>0</v>
      </c>
      <c r="T161" s="26">
        <f t="shared" si="41"/>
        <v>2</v>
      </c>
      <c r="U161" s="27">
        <f t="shared" si="42"/>
        <v>820</v>
      </c>
      <c r="V161" s="27">
        <f t="shared" si="43"/>
        <v>410</v>
      </c>
      <c r="W161" s="27">
        <f t="shared" si="44"/>
        <v>410</v>
      </c>
      <c r="X161" s="27">
        <v>2</v>
      </c>
      <c r="Y161" s="27">
        <v>820</v>
      </c>
    </row>
    <row r="162" spans="1:25" ht="25.5" x14ac:dyDescent="0.2">
      <c r="A162" s="24">
        <v>174</v>
      </c>
      <c r="B162" s="91" t="s">
        <v>689</v>
      </c>
      <c r="C162" s="92"/>
      <c r="D162" s="91" t="s">
        <v>446</v>
      </c>
      <c r="E162" s="91" t="s">
        <v>429</v>
      </c>
      <c r="F162" s="91" t="s">
        <v>429</v>
      </c>
      <c r="G162" s="93" t="s">
        <v>434</v>
      </c>
      <c r="H162" s="27"/>
      <c r="I162" s="29"/>
      <c r="J162" s="27"/>
      <c r="K162" s="27">
        <v>1</v>
      </c>
      <c r="L162" s="29">
        <v>26</v>
      </c>
      <c r="M162" s="68">
        <v>13</v>
      </c>
      <c r="N162" s="68">
        <v>13</v>
      </c>
      <c r="O162" s="94" t="s">
        <v>435</v>
      </c>
      <c r="P162" s="74"/>
      <c r="Q162" s="28">
        <v>1</v>
      </c>
      <c r="R162" s="29">
        <f t="shared" si="39"/>
        <v>0</v>
      </c>
      <c r="S162" s="27">
        <f t="shared" si="40"/>
        <v>0</v>
      </c>
      <c r="T162" s="26">
        <f t="shared" si="41"/>
        <v>1</v>
      </c>
      <c r="U162" s="27">
        <f t="shared" si="42"/>
        <v>26</v>
      </c>
      <c r="V162" s="27">
        <f t="shared" si="43"/>
        <v>13</v>
      </c>
      <c r="W162" s="27">
        <f t="shared" si="44"/>
        <v>13</v>
      </c>
      <c r="X162" s="27">
        <v>1</v>
      </c>
      <c r="Y162" s="27">
        <v>26</v>
      </c>
    </row>
    <row r="163" spans="1:25" ht="25.5" x14ac:dyDescent="0.2">
      <c r="A163" s="24">
        <v>175</v>
      </c>
      <c r="B163" s="91" t="s">
        <v>690</v>
      </c>
      <c r="C163" s="92"/>
      <c r="D163" s="91" t="s">
        <v>691</v>
      </c>
      <c r="E163" s="91" t="s">
        <v>429</v>
      </c>
      <c r="F163" s="91" t="s">
        <v>429</v>
      </c>
      <c r="G163" s="93" t="s">
        <v>577</v>
      </c>
      <c r="H163" s="27"/>
      <c r="I163" s="29"/>
      <c r="J163" s="27"/>
      <c r="K163" s="27">
        <v>1</v>
      </c>
      <c r="L163" s="29">
        <v>1390</v>
      </c>
      <c r="M163" s="68">
        <v>695</v>
      </c>
      <c r="N163" s="68">
        <v>695</v>
      </c>
      <c r="O163" s="94" t="s">
        <v>435</v>
      </c>
      <c r="P163" s="74"/>
      <c r="Q163" s="28">
        <v>1</v>
      </c>
      <c r="R163" s="29">
        <f t="shared" si="39"/>
        <v>0</v>
      </c>
      <c r="S163" s="27">
        <f t="shared" si="40"/>
        <v>0</v>
      </c>
      <c r="T163" s="26">
        <f t="shared" si="41"/>
        <v>1</v>
      </c>
      <c r="U163" s="27">
        <f t="shared" si="42"/>
        <v>1390</v>
      </c>
      <c r="V163" s="27">
        <f t="shared" si="43"/>
        <v>695</v>
      </c>
      <c r="W163" s="27">
        <f t="shared" si="44"/>
        <v>695</v>
      </c>
      <c r="X163" s="27">
        <v>1</v>
      </c>
      <c r="Y163" s="27">
        <v>1390</v>
      </c>
    </row>
    <row r="164" spans="1:25" ht="25.5" x14ac:dyDescent="0.2">
      <c r="A164" s="24">
        <v>176</v>
      </c>
      <c r="B164" s="91" t="s">
        <v>692</v>
      </c>
      <c r="C164" s="92"/>
      <c r="D164" s="91" t="s">
        <v>446</v>
      </c>
      <c r="E164" s="91" t="s">
        <v>429</v>
      </c>
      <c r="F164" s="91" t="s">
        <v>429</v>
      </c>
      <c r="G164" s="93" t="s">
        <v>434</v>
      </c>
      <c r="H164" s="27"/>
      <c r="I164" s="29"/>
      <c r="J164" s="27"/>
      <c r="K164" s="27">
        <v>1</v>
      </c>
      <c r="L164" s="29">
        <v>300</v>
      </c>
      <c r="M164" s="68">
        <v>150</v>
      </c>
      <c r="N164" s="68">
        <v>150</v>
      </c>
      <c r="O164" s="94" t="s">
        <v>435</v>
      </c>
      <c r="P164" s="74"/>
      <c r="Q164" s="28">
        <v>1</v>
      </c>
      <c r="R164" s="29">
        <f t="shared" si="39"/>
        <v>0</v>
      </c>
      <c r="S164" s="27">
        <f t="shared" si="40"/>
        <v>0</v>
      </c>
      <c r="T164" s="26">
        <f t="shared" si="41"/>
        <v>1</v>
      </c>
      <c r="U164" s="27">
        <f t="shared" si="42"/>
        <v>300</v>
      </c>
      <c r="V164" s="27">
        <f t="shared" si="43"/>
        <v>150</v>
      </c>
      <c r="W164" s="27">
        <f t="shared" si="44"/>
        <v>150</v>
      </c>
      <c r="X164" s="27">
        <v>1</v>
      </c>
      <c r="Y164" s="27">
        <v>300</v>
      </c>
    </row>
    <row r="165" spans="1:25" ht="51" x14ac:dyDescent="0.2">
      <c r="A165" s="24">
        <v>177</v>
      </c>
      <c r="B165" s="91" t="s">
        <v>693</v>
      </c>
      <c r="C165" s="92"/>
      <c r="D165" s="91" t="s">
        <v>694</v>
      </c>
      <c r="E165" s="91" t="s">
        <v>429</v>
      </c>
      <c r="F165" s="91" t="s">
        <v>429</v>
      </c>
      <c r="G165" s="93" t="s">
        <v>434</v>
      </c>
      <c r="H165" s="27"/>
      <c r="I165" s="29"/>
      <c r="J165" s="27"/>
      <c r="K165" s="27">
        <v>1</v>
      </c>
      <c r="L165" s="29">
        <v>540</v>
      </c>
      <c r="M165" s="68">
        <v>270</v>
      </c>
      <c r="N165" s="68">
        <v>270</v>
      </c>
      <c r="O165" s="94" t="s">
        <v>435</v>
      </c>
      <c r="P165" s="74"/>
      <c r="Q165" s="28">
        <v>1</v>
      </c>
      <c r="R165" s="29">
        <f t="shared" si="39"/>
        <v>0</v>
      </c>
      <c r="S165" s="27">
        <f t="shared" si="40"/>
        <v>0</v>
      </c>
      <c r="T165" s="26">
        <f t="shared" si="41"/>
        <v>1</v>
      </c>
      <c r="U165" s="27">
        <f t="shared" si="42"/>
        <v>540</v>
      </c>
      <c r="V165" s="27">
        <f t="shared" si="43"/>
        <v>270</v>
      </c>
      <c r="W165" s="27">
        <f t="shared" si="44"/>
        <v>270</v>
      </c>
      <c r="X165" s="27">
        <v>1</v>
      </c>
      <c r="Y165" s="27">
        <v>540</v>
      </c>
    </row>
    <row r="166" spans="1:25" ht="25.5" x14ac:dyDescent="0.2">
      <c r="A166" s="24">
        <v>178</v>
      </c>
      <c r="B166" s="91" t="s">
        <v>695</v>
      </c>
      <c r="C166" s="92"/>
      <c r="D166" s="91" t="s">
        <v>696</v>
      </c>
      <c r="E166" s="91" t="s">
        <v>429</v>
      </c>
      <c r="F166" s="91" t="s">
        <v>429</v>
      </c>
      <c r="G166" s="93" t="s">
        <v>434</v>
      </c>
      <c r="H166" s="27"/>
      <c r="I166" s="29"/>
      <c r="J166" s="27"/>
      <c r="K166" s="27">
        <v>10</v>
      </c>
      <c r="L166" s="29">
        <v>1375</v>
      </c>
      <c r="M166" s="68">
        <v>687.5</v>
      </c>
      <c r="N166" s="68">
        <v>687.5</v>
      </c>
      <c r="O166" s="94" t="s">
        <v>435</v>
      </c>
      <c r="P166" s="74"/>
      <c r="Q166" s="28">
        <v>1</v>
      </c>
      <c r="R166" s="29">
        <f t="shared" si="39"/>
        <v>0</v>
      </c>
      <c r="S166" s="27">
        <f t="shared" si="40"/>
        <v>0</v>
      </c>
      <c r="T166" s="26">
        <f t="shared" si="41"/>
        <v>10</v>
      </c>
      <c r="U166" s="27">
        <f t="shared" si="42"/>
        <v>1375</v>
      </c>
      <c r="V166" s="27">
        <f t="shared" si="43"/>
        <v>687.5</v>
      </c>
      <c r="W166" s="27">
        <f t="shared" si="44"/>
        <v>687.5</v>
      </c>
      <c r="X166" s="27">
        <v>10</v>
      </c>
      <c r="Y166" s="27">
        <v>1375</v>
      </c>
    </row>
    <row r="167" spans="1:25" ht="25.5" x14ac:dyDescent="0.2">
      <c r="A167" s="24">
        <v>179</v>
      </c>
      <c r="B167" s="91" t="s">
        <v>697</v>
      </c>
      <c r="C167" s="92"/>
      <c r="D167" s="91" t="s">
        <v>698</v>
      </c>
      <c r="E167" s="91" t="s">
        <v>429</v>
      </c>
      <c r="F167" s="91" t="s">
        <v>429</v>
      </c>
      <c r="G167" s="93" t="s">
        <v>577</v>
      </c>
      <c r="H167" s="27"/>
      <c r="I167" s="29"/>
      <c r="J167" s="27"/>
      <c r="K167" s="27">
        <v>1</v>
      </c>
      <c r="L167" s="29">
        <v>370</v>
      </c>
      <c r="M167" s="68">
        <v>185</v>
      </c>
      <c r="N167" s="68">
        <v>185</v>
      </c>
      <c r="O167" s="94" t="s">
        <v>435</v>
      </c>
      <c r="P167" s="74"/>
      <c r="Q167" s="28">
        <v>1</v>
      </c>
      <c r="R167" s="29">
        <f t="shared" si="39"/>
        <v>0</v>
      </c>
      <c r="S167" s="27">
        <f t="shared" si="40"/>
        <v>0</v>
      </c>
      <c r="T167" s="26">
        <f t="shared" si="41"/>
        <v>1</v>
      </c>
      <c r="U167" s="27">
        <f t="shared" si="42"/>
        <v>370</v>
      </c>
      <c r="V167" s="27">
        <f t="shared" si="43"/>
        <v>185</v>
      </c>
      <c r="W167" s="27">
        <f t="shared" si="44"/>
        <v>185</v>
      </c>
      <c r="X167" s="27">
        <v>1</v>
      </c>
      <c r="Y167" s="27">
        <v>370</v>
      </c>
    </row>
    <row r="168" spans="1:25" ht="25.5" x14ac:dyDescent="0.2">
      <c r="A168" s="24">
        <v>180</v>
      </c>
      <c r="B168" s="91" t="s">
        <v>699</v>
      </c>
      <c r="C168" s="92"/>
      <c r="D168" s="91" t="s">
        <v>700</v>
      </c>
      <c r="E168" s="91" t="s">
        <v>429</v>
      </c>
      <c r="F168" s="91" t="s">
        <v>429</v>
      </c>
      <c r="G168" s="93" t="s">
        <v>577</v>
      </c>
      <c r="H168" s="27"/>
      <c r="I168" s="29"/>
      <c r="J168" s="27"/>
      <c r="K168" s="27">
        <v>2</v>
      </c>
      <c r="L168" s="29">
        <v>332</v>
      </c>
      <c r="M168" s="68">
        <v>166</v>
      </c>
      <c r="N168" s="68">
        <v>166</v>
      </c>
      <c r="O168" s="94" t="s">
        <v>435</v>
      </c>
      <c r="P168" s="74"/>
      <c r="Q168" s="28">
        <v>1</v>
      </c>
      <c r="R168" s="29">
        <f t="shared" si="39"/>
        <v>0</v>
      </c>
      <c r="S168" s="27">
        <f t="shared" si="40"/>
        <v>0</v>
      </c>
      <c r="T168" s="26">
        <f t="shared" si="41"/>
        <v>2</v>
      </c>
      <c r="U168" s="27">
        <f t="shared" si="42"/>
        <v>332</v>
      </c>
      <c r="V168" s="27">
        <f t="shared" si="43"/>
        <v>166</v>
      </c>
      <c r="W168" s="27">
        <f t="shared" si="44"/>
        <v>166</v>
      </c>
      <c r="X168" s="27">
        <v>2</v>
      </c>
      <c r="Y168" s="27">
        <v>332</v>
      </c>
    </row>
    <row r="169" spans="1:25" ht="25.5" x14ac:dyDescent="0.2">
      <c r="A169" s="24">
        <v>181</v>
      </c>
      <c r="B169" s="91" t="s">
        <v>701</v>
      </c>
      <c r="C169" s="92"/>
      <c r="D169" s="91" t="s">
        <v>460</v>
      </c>
      <c r="E169" s="91" t="s">
        <v>429</v>
      </c>
      <c r="F169" s="91" t="s">
        <v>429</v>
      </c>
      <c r="G169" s="93" t="s">
        <v>434</v>
      </c>
      <c r="H169" s="27"/>
      <c r="I169" s="29"/>
      <c r="J169" s="27"/>
      <c r="K169" s="27">
        <v>4</v>
      </c>
      <c r="L169" s="29">
        <v>32.36</v>
      </c>
      <c r="M169" s="68">
        <v>16.18</v>
      </c>
      <c r="N169" s="68">
        <v>16.18</v>
      </c>
      <c r="O169" s="94" t="s">
        <v>435</v>
      </c>
      <c r="P169" s="74"/>
      <c r="Q169" s="28">
        <v>1</v>
      </c>
      <c r="R169" s="29">
        <f t="shared" si="39"/>
        <v>0</v>
      </c>
      <c r="S169" s="27">
        <f t="shared" si="40"/>
        <v>0</v>
      </c>
      <c r="T169" s="26">
        <f t="shared" si="41"/>
        <v>4</v>
      </c>
      <c r="U169" s="27">
        <f t="shared" si="42"/>
        <v>32.36</v>
      </c>
      <c r="V169" s="27">
        <f t="shared" si="43"/>
        <v>16.18</v>
      </c>
      <c r="W169" s="27">
        <f t="shared" si="44"/>
        <v>16.18</v>
      </c>
      <c r="X169" s="27">
        <v>4</v>
      </c>
      <c r="Y169" s="27">
        <v>32.36</v>
      </c>
    </row>
    <row r="170" spans="1:25" ht="25.5" x14ac:dyDescent="0.2">
      <c r="A170" s="24">
        <v>182</v>
      </c>
      <c r="B170" s="91" t="s">
        <v>702</v>
      </c>
      <c r="C170" s="92"/>
      <c r="D170" s="91" t="s">
        <v>703</v>
      </c>
      <c r="E170" s="91" t="s">
        <v>429</v>
      </c>
      <c r="F170" s="91" t="s">
        <v>429</v>
      </c>
      <c r="G170" s="93" t="s">
        <v>434</v>
      </c>
      <c r="H170" s="27"/>
      <c r="I170" s="29"/>
      <c r="J170" s="27"/>
      <c r="K170" s="27">
        <v>1</v>
      </c>
      <c r="L170" s="29">
        <v>109</v>
      </c>
      <c r="M170" s="68">
        <v>54.5</v>
      </c>
      <c r="N170" s="68">
        <v>54.5</v>
      </c>
      <c r="O170" s="94" t="s">
        <v>435</v>
      </c>
      <c r="P170" s="74"/>
      <c r="Q170" s="28">
        <v>1</v>
      </c>
      <c r="R170" s="29">
        <f t="shared" si="39"/>
        <v>0</v>
      </c>
      <c r="S170" s="27">
        <f t="shared" si="40"/>
        <v>0</v>
      </c>
      <c r="T170" s="26">
        <f t="shared" si="41"/>
        <v>1</v>
      </c>
      <c r="U170" s="27">
        <f t="shared" si="42"/>
        <v>109</v>
      </c>
      <c r="V170" s="27">
        <f t="shared" si="43"/>
        <v>54.5</v>
      </c>
      <c r="W170" s="27">
        <f t="shared" si="44"/>
        <v>54.5</v>
      </c>
      <c r="X170" s="27">
        <v>1</v>
      </c>
      <c r="Y170" s="27">
        <v>109</v>
      </c>
    </row>
    <row r="171" spans="1:25" ht="25.5" x14ac:dyDescent="0.2">
      <c r="A171" s="24">
        <v>183</v>
      </c>
      <c r="B171" s="91" t="s">
        <v>704</v>
      </c>
      <c r="C171" s="92"/>
      <c r="D171" s="91" t="s">
        <v>705</v>
      </c>
      <c r="E171" s="91" t="s">
        <v>429</v>
      </c>
      <c r="F171" s="91" t="s">
        <v>429</v>
      </c>
      <c r="G171" s="93" t="s">
        <v>434</v>
      </c>
      <c r="H171" s="27"/>
      <c r="I171" s="29"/>
      <c r="J171" s="27"/>
      <c r="K171" s="27">
        <v>1</v>
      </c>
      <c r="L171" s="29">
        <v>12.5</v>
      </c>
      <c r="M171" s="68">
        <v>6.25</v>
      </c>
      <c r="N171" s="68">
        <v>6.25</v>
      </c>
      <c r="O171" s="94" t="s">
        <v>435</v>
      </c>
      <c r="P171" s="74"/>
      <c r="Q171" s="28">
        <v>1</v>
      </c>
      <c r="R171" s="29">
        <f t="shared" si="39"/>
        <v>0</v>
      </c>
      <c r="S171" s="27">
        <f t="shared" si="40"/>
        <v>0</v>
      </c>
      <c r="T171" s="26">
        <f t="shared" si="41"/>
        <v>1</v>
      </c>
      <c r="U171" s="27">
        <f t="shared" si="42"/>
        <v>12.5</v>
      </c>
      <c r="V171" s="27">
        <f t="shared" si="43"/>
        <v>6.25</v>
      </c>
      <c r="W171" s="27">
        <f t="shared" si="44"/>
        <v>6.25</v>
      </c>
      <c r="X171" s="27">
        <v>1</v>
      </c>
      <c r="Y171" s="27">
        <v>12.5</v>
      </c>
    </row>
    <row r="172" spans="1:25" ht="25.5" x14ac:dyDescent="0.2">
      <c r="A172" s="24">
        <v>184</v>
      </c>
      <c r="B172" s="91" t="s">
        <v>706</v>
      </c>
      <c r="C172" s="92"/>
      <c r="D172" s="91" t="s">
        <v>707</v>
      </c>
      <c r="E172" s="91" t="s">
        <v>429</v>
      </c>
      <c r="F172" s="91" t="s">
        <v>429</v>
      </c>
      <c r="G172" s="93" t="s">
        <v>708</v>
      </c>
      <c r="H172" s="27"/>
      <c r="I172" s="29"/>
      <c r="J172" s="27"/>
      <c r="K172" s="27">
        <v>24.84</v>
      </c>
      <c r="L172" s="29">
        <v>2410</v>
      </c>
      <c r="M172" s="68">
        <v>1205</v>
      </c>
      <c r="N172" s="68">
        <v>1205</v>
      </c>
      <c r="O172" s="94" t="s">
        <v>435</v>
      </c>
      <c r="P172" s="74"/>
      <c r="Q172" s="28">
        <v>1</v>
      </c>
      <c r="R172" s="29">
        <f t="shared" si="39"/>
        <v>0</v>
      </c>
      <c r="S172" s="27">
        <f t="shared" si="40"/>
        <v>0</v>
      </c>
      <c r="T172" s="26">
        <f t="shared" si="41"/>
        <v>24.84</v>
      </c>
      <c r="U172" s="27">
        <f t="shared" si="42"/>
        <v>2410</v>
      </c>
      <c r="V172" s="27">
        <f t="shared" si="43"/>
        <v>1205</v>
      </c>
      <c r="W172" s="27">
        <f t="shared" si="44"/>
        <v>1205</v>
      </c>
      <c r="X172" s="27">
        <v>24.84</v>
      </c>
      <c r="Y172" s="27">
        <v>2410</v>
      </c>
    </row>
    <row r="173" spans="1:25" ht="38.25" x14ac:dyDescent="0.2">
      <c r="A173" s="24">
        <v>185</v>
      </c>
      <c r="B173" s="91" t="s">
        <v>709</v>
      </c>
      <c r="C173" s="92"/>
      <c r="D173" s="91" t="s">
        <v>710</v>
      </c>
      <c r="E173" s="91" t="s">
        <v>429</v>
      </c>
      <c r="F173" s="91" t="s">
        <v>429</v>
      </c>
      <c r="G173" s="93" t="s">
        <v>577</v>
      </c>
      <c r="H173" s="27"/>
      <c r="I173" s="29"/>
      <c r="J173" s="27"/>
      <c r="K173" s="27">
        <v>1</v>
      </c>
      <c r="L173" s="29">
        <v>405</v>
      </c>
      <c r="M173" s="68">
        <v>202.5</v>
      </c>
      <c r="N173" s="68">
        <v>202.5</v>
      </c>
      <c r="O173" s="94" t="s">
        <v>435</v>
      </c>
      <c r="P173" s="74"/>
      <c r="Q173" s="28">
        <v>1</v>
      </c>
      <c r="R173" s="29">
        <f t="shared" si="39"/>
        <v>0</v>
      </c>
      <c r="S173" s="27">
        <f t="shared" si="40"/>
        <v>0</v>
      </c>
      <c r="T173" s="26">
        <f t="shared" si="41"/>
        <v>1</v>
      </c>
      <c r="U173" s="27">
        <f t="shared" si="42"/>
        <v>405</v>
      </c>
      <c r="V173" s="27">
        <f t="shared" si="43"/>
        <v>202.5</v>
      </c>
      <c r="W173" s="27">
        <f t="shared" si="44"/>
        <v>202.5</v>
      </c>
      <c r="X173" s="27">
        <v>1</v>
      </c>
      <c r="Y173" s="27">
        <v>405</v>
      </c>
    </row>
    <row r="174" spans="1:25" ht="25.5" x14ac:dyDescent="0.2">
      <c r="A174" s="24">
        <v>186</v>
      </c>
      <c r="B174" s="91" t="s">
        <v>711</v>
      </c>
      <c r="C174" s="92"/>
      <c r="D174" s="91" t="s">
        <v>464</v>
      </c>
      <c r="E174" s="91" t="s">
        <v>429</v>
      </c>
      <c r="F174" s="91" t="s">
        <v>429</v>
      </c>
      <c r="G174" s="93" t="s">
        <v>434</v>
      </c>
      <c r="H174" s="27"/>
      <c r="I174" s="29"/>
      <c r="J174" s="27"/>
      <c r="K174" s="27">
        <v>1</v>
      </c>
      <c r="L174" s="29">
        <v>11.370000000000001</v>
      </c>
      <c r="M174" s="68">
        <v>5.6800000000000006</v>
      </c>
      <c r="N174" s="68">
        <v>5.69</v>
      </c>
      <c r="O174" s="94" t="s">
        <v>435</v>
      </c>
      <c r="P174" s="74"/>
      <c r="Q174" s="28">
        <v>1</v>
      </c>
      <c r="R174" s="29">
        <f t="shared" si="39"/>
        <v>0</v>
      </c>
      <c r="S174" s="27">
        <f t="shared" si="40"/>
        <v>0</v>
      </c>
      <c r="T174" s="26">
        <f t="shared" si="41"/>
        <v>1</v>
      </c>
      <c r="U174" s="27">
        <f t="shared" si="42"/>
        <v>11.370000000000001</v>
      </c>
      <c r="V174" s="27">
        <f t="shared" si="43"/>
        <v>5.6800000000000006</v>
      </c>
      <c r="W174" s="27">
        <f t="shared" si="44"/>
        <v>5.69</v>
      </c>
      <c r="X174" s="27">
        <v>1</v>
      </c>
      <c r="Y174" s="27">
        <v>11.370000000000001</v>
      </c>
    </row>
    <row r="175" spans="1:25" ht="25.5" x14ac:dyDescent="0.2">
      <c r="A175" s="24">
        <v>187</v>
      </c>
      <c r="B175" s="91" t="s">
        <v>712</v>
      </c>
      <c r="C175" s="92"/>
      <c r="D175" s="91" t="s">
        <v>468</v>
      </c>
      <c r="E175" s="91" t="s">
        <v>429</v>
      </c>
      <c r="F175" s="91" t="s">
        <v>429</v>
      </c>
      <c r="G175" s="93" t="s">
        <v>434</v>
      </c>
      <c r="H175" s="27"/>
      <c r="I175" s="29"/>
      <c r="J175" s="27"/>
      <c r="K175" s="27">
        <v>2</v>
      </c>
      <c r="L175" s="29">
        <v>85</v>
      </c>
      <c r="M175" s="68">
        <v>42.5</v>
      </c>
      <c r="N175" s="68">
        <v>42.5</v>
      </c>
      <c r="O175" s="94" t="s">
        <v>435</v>
      </c>
      <c r="P175" s="74"/>
      <c r="Q175" s="28">
        <v>1</v>
      </c>
      <c r="R175" s="29">
        <f t="shared" si="39"/>
        <v>0</v>
      </c>
      <c r="S175" s="27">
        <f t="shared" si="40"/>
        <v>0</v>
      </c>
      <c r="T175" s="26">
        <f t="shared" si="41"/>
        <v>2</v>
      </c>
      <c r="U175" s="27">
        <f t="shared" si="42"/>
        <v>85</v>
      </c>
      <c r="V175" s="27">
        <f t="shared" si="43"/>
        <v>42.5</v>
      </c>
      <c r="W175" s="27">
        <f t="shared" si="44"/>
        <v>42.5</v>
      </c>
      <c r="X175" s="27">
        <v>2</v>
      </c>
      <c r="Y175" s="27">
        <v>85</v>
      </c>
    </row>
    <row r="176" spans="1:25" ht="38.25" x14ac:dyDescent="0.2">
      <c r="A176" s="24">
        <v>188</v>
      </c>
      <c r="B176" s="91" t="s">
        <v>713</v>
      </c>
      <c r="C176" s="92"/>
      <c r="D176" s="91" t="s">
        <v>714</v>
      </c>
      <c r="E176" s="91" t="s">
        <v>429</v>
      </c>
      <c r="F176" s="91" t="s">
        <v>429</v>
      </c>
      <c r="G176" s="93" t="s">
        <v>434</v>
      </c>
      <c r="H176" s="27"/>
      <c r="I176" s="29"/>
      <c r="J176" s="27"/>
      <c r="K176" s="27">
        <v>1</v>
      </c>
      <c r="L176" s="29">
        <v>219</v>
      </c>
      <c r="M176" s="68">
        <v>109.5</v>
      </c>
      <c r="N176" s="68">
        <v>109.5</v>
      </c>
      <c r="O176" s="94" t="s">
        <v>435</v>
      </c>
      <c r="P176" s="74"/>
      <c r="Q176" s="28">
        <v>1</v>
      </c>
      <c r="R176" s="29">
        <f t="shared" si="39"/>
        <v>0</v>
      </c>
      <c r="S176" s="27">
        <f t="shared" si="40"/>
        <v>0</v>
      </c>
      <c r="T176" s="26">
        <f t="shared" si="41"/>
        <v>1</v>
      </c>
      <c r="U176" s="27">
        <f t="shared" si="42"/>
        <v>219</v>
      </c>
      <c r="V176" s="27">
        <f t="shared" si="43"/>
        <v>109.5</v>
      </c>
      <c r="W176" s="27">
        <f t="shared" si="44"/>
        <v>109.5</v>
      </c>
      <c r="X176" s="27">
        <v>1</v>
      </c>
      <c r="Y176" s="27">
        <v>219</v>
      </c>
    </row>
    <row r="177" spans="1:25" ht="25.5" x14ac:dyDescent="0.2">
      <c r="A177" s="24">
        <v>189</v>
      </c>
      <c r="B177" s="91" t="s">
        <v>715</v>
      </c>
      <c r="C177" s="92"/>
      <c r="D177" s="91" t="s">
        <v>716</v>
      </c>
      <c r="E177" s="91" t="s">
        <v>429</v>
      </c>
      <c r="F177" s="91" t="s">
        <v>429</v>
      </c>
      <c r="G177" s="93" t="s">
        <v>434</v>
      </c>
      <c r="H177" s="27"/>
      <c r="I177" s="29"/>
      <c r="J177" s="27"/>
      <c r="K177" s="27">
        <v>3</v>
      </c>
      <c r="L177" s="29">
        <v>1565</v>
      </c>
      <c r="M177" s="68">
        <v>782.5</v>
      </c>
      <c r="N177" s="68">
        <v>782.5</v>
      </c>
      <c r="O177" s="94" t="s">
        <v>435</v>
      </c>
      <c r="P177" s="74"/>
      <c r="Q177" s="28">
        <v>1</v>
      </c>
      <c r="R177" s="29">
        <f t="shared" si="39"/>
        <v>0</v>
      </c>
      <c r="S177" s="27">
        <f t="shared" si="40"/>
        <v>0</v>
      </c>
      <c r="T177" s="26">
        <f t="shared" si="41"/>
        <v>3</v>
      </c>
      <c r="U177" s="27">
        <f t="shared" si="42"/>
        <v>1565</v>
      </c>
      <c r="V177" s="27">
        <f t="shared" si="43"/>
        <v>782.5</v>
      </c>
      <c r="W177" s="27">
        <f t="shared" si="44"/>
        <v>782.5</v>
      </c>
      <c r="X177" s="27">
        <v>3</v>
      </c>
      <c r="Y177" s="27">
        <v>1565</v>
      </c>
    </row>
    <row r="178" spans="1:25" ht="25.5" x14ac:dyDescent="0.2">
      <c r="A178" s="24">
        <v>190</v>
      </c>
      <c r="B178" s="91" t="s">
        <v>717</v>
      </c>
      <c r="C178" s="92"/>
      <c r="D178" s="91" t="s">
        <v>473</v>
      </c>
      <c r="E178" s="91" t="s">
        <v>429</v>
      </c>
      <c r="F178" s="91" t="s">
        <v>429</v>
      </c>
      <c r="G178" s="93" t="s">
        <v>434</v>
      </c>
      <c r="H178" s="27"/>
      <c r="I178" s="29"/>
      <c r="J178" s="27"/>
      <c r="K178" s="27">
        <v>10</v>
      </c>
      <c r="L178" s="29">
        <v>355.83000000000004</v>
      </c>
      <c r="M178" s="68">
        <v>177.92000000000002</v>
      </c>
      <c r="N178" s="68">
        <v>177.91</v>
      </c>
      <c r="O178" s="94" t="s">
        <v>435</v>
      </c>
      <c r="P178" s="74"/>
      <c r="Q178" s="28">
        <v>1</v>
      </c>
      <c r="R178" s="29">
        <f t="shared" si="39"/>
        <v>0</v>
      </c>
      <c r="S178" s="27">
        <f t="shared" si="40"/>
        <v>0</v>
      </c>
      <c r="T178" s="26">
        <f t="shared" si="41"/>
        <v>10</v>
      </c>
      <c r="U178" s="27">
        <f t="shared" si="42"/>
        <v>355.83000000000004</v>
      </c>
      <c r="V178" s="27">
        <f t="shared" si="43"/>
        <v>177.92000000000002</v>
      </c>
      <c r="W178" s="27">
        <f t="shared" si="44"/>
        <v>177.91</v>
      </c>
      <c r="X178" s="27">
        <v>10</v>
      </c>
      <c r="Y178" s="27">
        <v>355.83000000000004</v>
      </c>
    </row>
    <row r="179" spans="1:25" ht="25.5" x14ac:dyDescent="0.2">
      <c r="A179" s="24">
        <v>192</v>
      </c>
      <c r="B179" s="91" t="s">
        <v>718</v>
      </c>
      <c r="C179" s="92"/>
      <c r="D179" s="91" t="s">
        <v>719</v>
      </c>
      <c r="E179" s="91" t="s">
        <v>429</v>
      </c>
      <c r="F179" s="91" t="s">
        <v>429</v>
      </c>
      <c r="G179" s="93" t="s">
        <v>434</v>
      </c>
      <c r="H179" s="27"/>
      <c r="I179" s="29"/>
      <c r="J179" s="27"/>
      <c r="K179" s="27">
        <v>1</v>
      </c>
      <c r="L179" s="29">
        <v>50</v>
      </c>
      <c r="M179" s="68">
        <v>25</v>
      </c>
      <c r="N179" s="68">
        <v>25</v>
      </c>
      <c r="O179" s="94" t="s">
        <v>435</v>
      </c>
      <c r="P179" s="74"/>
      <c r="Q179" s="28">
        <v>1</v>
      </c>
      <c r="R179" s="29">
        <f t="shared" si="39"/>
        <v>0</v>
      </c>
      <c r="S179" s="27">
        <f t="shared" si="40"/>
        <v>0</v>
      </c>
      <c r="T179" s="26">
        <f t="shared" si="41"/>
        <v>1</v>
      </c>
      <c r="U179" s="27">
        <f t="shared" si="42"/>
        <v>50</v>
      </c>
      <c r="V179" s="27">
        <f t="shared" si="43"/>
        <v>25</v>
      </c>
      <c r="W179" s="27">
        <f t="shared" si="44"/>
        <v>25</v>
      </c>
      <c r="X179" s="27">
        <v>1</v>
      </c>
      <c r="Y179" s="27">
        <v>50</v>
      </c>
    </row>
    <row r="180" spans="1:25" ht="25.5" x14ac:dyDescent="0.2">
      <c r="A180" s="24">
        <v>193</v>
      </c>
      <c r="B180" s="91" t="s">
        <v>720</v>
      </c>
      <c r="C180" s="92"/>
      <c r="D180" s="91" t="s">
        <v>721</v>
      </c>
      <c r="E180" s="91" t="s">
        <v>429</v>
      </c>
      <c r="F180" s="91" t="s">
        <v>429</v>
      </c>
      <c r="G180" s="93" t="s">
        <v>434</v>
      </c>
      <c r="H180" s="27"/>
      <c r="I180" s="29"/>
      <c r="J180" s="27"/>
      <c r="K180" s="27">
        <v>1</v>
      </c>
      <c r="L180" s="29">
        <v>50</v>
      </c>
      <c r="M180" s="68">
        <v>25</v>
      </c>
      <c r="N180" s="68">
        <v>25</v>
      </c>
      <c r="O180" s="94" t="s">
        <v>435</v>
      </c>
      <c r="P180" s="74"/>
      <c r="Q180" s="28">
        <v>1</v>
      </c>
      <c r="R180" s="29">
        <f t="shared" si="39"/>
        <v>0</v>
      </c>
      <c r="S180" s="27">
        <f t="shared" si="40"/>
        <v>0</v>
      </c>
      <c r="T180" s="26">
        <f t="shared" si="41"/>
        <v>1</v>
      </c>
      <c r="U180" s="27">
        <f t="shared" si="42"/>
        <v>50</v>
      </c>
      <c r="V180" s="27">
        <f t="shared" si="43"/>
        <v>25</v>
      </c>
      <c r="W180" s="27">
        <f t="shared" si="44"/>
        <v>25</v>
      </c>
      <c r="X180" s="27">
        <v>1</v>
      </c>
      <c r="Y180" s="27">
        <v>50</v>
      </c>
    </row>
    <row r="181" spans="1:25" ht="38.25" x14ac:dyDescent="0.2">
      <c r="A181" s="24">
        <v>194</v>
      </c>
      <c r="B181" s="91" t="s">
        <v>722</v>
      </c>
      <c r="C181" s="92"/>
      <c r="D181" s="91" t="s">
        <v>723</v>
      </c>
      <c r="E181" s="91" t="s">
        <v>429</v>
      </c>
      <c r="F181" s="91" t="s">
        <v>429</v>
      </c>
      <c r="G181" s="93" t="s">
        <v>434</v>
      </c>
      <c r="H181" s="27"/>
      <c r="I181" s="29"/>
      <c r="J181" s="27"/>
      <c r="K181" s="27">
        <v>3</v>
      </c>
      <c r="L181" s="29">
        <v>2100</v>
      </c>
      <c r="M181" s="68">
        <v>1050</v>
      </c>
      <c r="N181" s="68">
        <v>1050</v>
      </c>
      <c r="O181" s="94" t="s">
        <v>435</v>
      </c>
      <c r="P181" s="74"/>
      <c r="Q181" s="28">
        <v>1</v>
      </c>
      <c r="R181" s="29">
        <f t="shared" si="39"/>
        <v>0</v>
      </c>
      <c r="S181" s="27">
        <f t="shared" si="40"/>
        <v>0</v>
      </c>
      <c r="T181" s="26">
        <f t="shared" si="41"/>
        <v>3</v>
      </c>
      <c r="U181" s="27">
        <f t="shared" si="42"/>
        <v>2100</v>
      </c>
      <c r="V181" s="27">
        <f t="shared" si="43"/>
        <v>1050</v>
      </c>
      <c r="W181" s="27">
        <f t="shared" si="44"/>
        <v>1050</v>
      </c>
      <c r="X181" s="27">
        <v>3</v>
      </c>
      <c r="Y181" s="27">
        <v>2100</v>
      </c>
    </row>
    <row r="182" spans="1:25" ht="38.25" x14ac:dyDescent="0.2">
      <c r="A182" s="24">
        <v>195</v>
      </c>
      <c r="B182" s="91" t="s">
        <v>724</v>
      </c>
      <c r="C182" s="92"/>
      <c r="D182" s="91" t="s">
        <v>725</v>
      </c>
      <c r="E182" s="91" t="s">
        <v>429</v>
      </c>
      <c r="F182" s="91" t="s">
        <v>429</v>
      </c>
      <c r="G182" s="93" t="s">
        <v>577</v>
      </c>
      <c r="H182" s="27"/>
      <c r="I182" s="29"/>
      <c r="J182" s="27"/>
      <c r="K182" s="27">
        <v>1</v>
      </c>
      <c r="L182" s="29">
        <v>3350</v>
      </c>
      <c r="M182" s="68">
        <v>1675</v>
      </c>
      <c r="N182" s="68">
        <v>1675</v>
      </c>
      <c r="O182" s="94" t="s">
        <v>435</v>
      </c>
      <c r="P182" s="74"/>
      <c r="Q182" s="28">
        <v>1</v>
      </c>
      <c r="R182" s="29">
        <f t="shared" ref="R182:R212" si="45">H182</f>
        <v>0</v>
      </c>
      <c r="S182" s="27">
        <f t="shared" ref="S182:S212" si="46">I182</f>
        <v>0</v>
      </c>
      <c r="T182" s="26">
        <f t="shared" ref="T182:T212" si="47">K182</f>
        <v>1</v>
      </c>
      <c r="U182" s="27">
        <f t="shared" ref="U182:U212" si="48">L182</f>
        <v>3350</v>
      </c>
      <c r="V182" s="27">
        <f t="shared" ref="V182:V212" si="49">M182</f>
        <v>1675</v>
      </c>
      <c r="W182" s="27">
        <f t="shared" ref="W182:W212" si="50">N182</f>
        <v>1675</v>
      </c>
      <c r="X182" s="27">
        <v>1</v>
      </c>
      <c r="Y182" s="27">
        <v>3350</v>
      </c>
    </row>
    <row r="183" spans="1:25" ht="38.25" x14ac:dyDescent="0.2">
      <c r="A183" s="24">
        <v>196</v>
      </c>
      <c r="B183" s="91" t="s">
        <v>726</v>
      </c>
      <c r="C183" s="92"/>
      <c r="D183" s="91" t="s">
        <v>727</v>
      </c>
      <c r="E183" s="91" t="s">
        <v>429</v>
      </c>
      <c r="F183" s="91" t="s">
        <v>429</v>
      </c>
      <c r="G183" s="93" t="s">
        <v>434</v>
      </c>
      <c r="H183" s="27"/>
      <c r="I183" s="29"/>
      <c r="J183" s="27"/>
      <c r="K183" s="27">
        <v>1</v>
      </c>
      <c r="L183" s="29">
        <v>2380</v>
      </c>
      <c r="M183" s="68">
        <v>1190</v>
      </c>
      <c r="N183" s="68">
        <v>1190</v>
      </c>
      <c r="O183" s="94" t="s">
        <v>435</v>
      </c>
      <c r="P183" s="74"/>
      <c r="Q183" s="28">
        <v>1</v>
      </c>
      <c r="R183" s="29">
        <f t="shared" si="45"/>
        <v>0</v>
      </c>
      <c r="S183" s="27">
        <f t="shared" si="46"/>
        <v>0</v>
      </c>
      <c r="T183" s="26">
        <f t="shared" si="47"/>
        <v>1</v>
      </c>
      <c r="U183" s="27">
        <f t="shared" si="48"/>
        <v>2380</v>
      </c>
      <c r="V183" s="27">
        <f t="shared" si="49"/>
        <v>1190</v>
      </c>
      <c r="W183" s="27">
        <f t="shared" si="50"/>
        <v>1190</v>
      </c>
      <c r="X183" s="27">
        <v>1</v>
      </c>
      <c r="Y183" s="27">
        <v>2380</v>
      </c>
    </row>
    <row r="184" spans="1:25" ht="25.5" x14ac:dyDescent="0.2">
      <c r="A184" s="24">
        <v>197</v>
      </c>
      <c r="B184" s="91" t="s">
        <v>728</v>
      </c>
      <c r="C184" s="92"/>
      <c r="D184" s="91" t="s">
        <v>729</v>
      </c>
      <c r="E184" s="91" t="s">
        <v>429</v>
      </c>
      <c r="F184" s="91" t="s">
        <v>429</v>
      </c>
      <c r="G184" s="93" t="s">
        <v>434</v>
      </c>
      <c r="H184" s="27"/>
      <c r="I184" s="29"/>
      <c r="J184" s="27"/>
      <c r="K184" s="27">
        <v>1</v>
      </c>
      <c r="L184" s="29">
        <v>560</v>
      </c>
      <c r="M184" s="68">
        <v>280</v>
      </c>
      <c r="N184" s="68">
        <v>280</v>
      </c>
      <c r="O184" s="94" t="s">
        <v>435</v>
      </c>
      <c r="P184" s="74"/>
      <c r="Q184" s="28">
        <v>1</v>
      </c>
      <c r="R184" s="29">
        <f t="shared" si="45"/>
        <v>0</v>
      </c>
      <c r="S184" s="27">
        <f t="shared" si="46"/>
        <v>0</v>
      </c>
      <c r="T184" s="26">
        <f t="shared" si="47"/>
        <v>1</v>
      </c>
      <c r="U184" s="27">
        <f t="shared" si="48"/>
        <v>560</v>
      </c>
      <c r="V184" s="27">
        <f t="shared" si="49"/>
        <v>280</v>
      </c>
      <c r="W184" s="27">
        <f t="shared" si="50"/>
        <v>280</v>
      </c>
      <c r="X184" s="27">
        <v>1</v>
      </c>
      <c r="Y184" s="27">
        <v>560</v>
      </c>
    </row>
    <row r="185" spans="1:25" ht="25.5" x14ac:dyDescent="0.2">
      <c r="A185" s="24">
        <v>198</v>
      </c>
      <c r="B185" s="91" t="s">
        <v>730</v>
      </c>
      <c r="C185" s="92"/>
      <c r="D185" s="91" t="s">
        <v>729</v>
      </c>
      <c r="E185" s="91" t="s">
        <v>429</v>
      </c>
      <c r="F185" s="91" t="s">
        <v>429</v>
      </c>
      <c r="G185" s="93" t="s">
        <v>434</v>
      </c>
      <c r="H185" s="27"/>
      <c r="I185" s="29"/>
      <c r="J185" s="27"/>
      <c r="K185" s="27">
        <v>1</v>
      </c>
      <c r="L185" s="29">
        <v>575</v>
      </c>
      <c r="M185" s="68">
        <v>287.5</v>
      </c>
      <c r="N185" s="68">
        <v>287.5</v>
      </c>
      <c r="O185" s="94" t="s">
        <v>435</v>
      </c>
      <c r="P185" s="74"/>
      <c r="Q185" s="28">
        <v>1</v>
      </c>
      <c r="R185" s="29">
        <f t="shared" si="45"/>
        <v>0</v>
      </c>
      <c r="S185" s="27">
        <f t="shared" si="46"/>
        <v>0</v>
      </c>
      <c r="T185" s="26">
        <f t="shared" si="47"/>
        <v>1</v>
      </c>
      <c r="U185" s="27">
        <f t="shared" si="48"/>
        <v>575</v>
      </c>
      <c r="V185" s="27">
        <f t="shared" si="49"/>
        <v>287.5</v>
      </c>
      <c r="W185" s="27">
        <f t="shared" si="50"/>
        <v>287.5</v>
      </c>
      <c r="X185" s="27">
        <v>1</v>
      </c>
      <c r="Y185" s="27">
        <v>575</v>
      </c>
    </row>
    <row r="186" spans="1:25" ht="25.5" x14ac:dyDescent="0.2">
      <c r="A186" s="24">
        <v>199</v>
      </c>
      <c r="B186" s="91" t="s">
        <v>731</v>
      </c>
      <c r="C186" s="92"/>
      <c r="D186" s="91" t="s">
        <v>732</v>
      </c>
      <c r="E186" s="91" t="s">
        <v>429</v>
      </c>
      <c r="F186" s="91" t="s">
        <v>429</v>
      </c>
      <c r="G186" s="93" t="s">
        <v>434</v>
      </c>
      <c r="H186" s="27"/>
      <c r="I186" s="29"/>
      <c r="J186" s="27"/>
      <c r="K186" s="27">
        <v>2</v>
      </c>
      <c r="L186" s="29">
        <v>120</v>
      </c>
      <c r="M186" s="68">
        <v>60</v>
      </c>
      <c r="N186" s="68">
        <v>60</v>
      </c>
      <c r="O186" s="94" t="s">
        <v>435</v>
      </c>
      <c r="P186" s="74"/>
      <c r="Q186" s="28">
        <v>1</v>
      </c>
      <c r="R186" s="29">
        <f t="shared" si="45"/>
        <v>0</v>
      </c>
      <c r="S186" s="27">
        <f t="shared" si="46"/>
        <v>0</v>
      </c>
      <c r="T186" s="26">
        <f t="shared" si="47"/>
        <v>2</v>
      </c>
      <c r="U186" s="27">
        <f t="shared" si="48"/>
        <v>120</v>
      </c>
      <c r="V186" s="27">
        <f t="shared" si="49"/>
        <v>60</v>
      </c>
      <c r="W186" s="27">
        <f t="shared" si="50"/>
        <v>60</v>
      </c>
      <c r="X186" s="27">
        <v>2</v>
      </c>
      <c r="Y186" s="27">
        <v>120</v>
      </c>
    </row>
    <row r="187" spans="1:25" ht="25.5" x14ac:dyDescent="0.2">
      <c r="A187" s="24">
        <v>200</v>
      </c>
      <c r="B187" s="91" t="s">
        <v>733</v>
      </c>
      <c r="C187" s="92"/>
      <c r="D187" s="91" t="s">
        <v>732</v>
      </c>
      <c r="E187" s="91" t="s">
        <v>429</v>
      </c>
      <c r="F187" s="91" t="s">
        <v>429</v>
      </c>
      <c r="G187" s="93" t="s">
        <v>434</v>
      </c>
      <c r="H187" s="27"/>
      <c r="I187" s="29"/>
      <c r="J187" s="27"/>
      <c r="K187" s="27">
        <v>2</v>
      </c>
      <c r="L187" s="29">
        <v>230</v>
      </c>
      <c r="M187" s="68">
        <v>115</v>
      </c>
      <c r="N187" s="68">
        <v>115</v>
      </c>
      <c r="O187" s="94" t="s">
        <v>435</v>
      </c>
      <c r="P187" s="74"/>
      <c r="Q187" s="28">
        <v>1</v>
      </c>
      <c r="R187" s="29">
        <f t="shared" si="45"/>
        <v>0</v>
      </c>
      <c r="S187" s="27">
        <f t="shared" si="46"/>
        <v>0</v>
      </c>
      <c r="T187" s="26">
        <f t="shared" si="47"/>
        <v>2</v>
      </c>
      <c r="U187" s="27">
        <f t="shared" si="48"/>
        <v>230</v>
      </c>
      <c r="V187" s="27">
        <f t="shared" si="49"/>
        <v>115</v>
      </c>
      <c r="W187" s="27">
        <f t="shared" si="50"/>
        <v>115</v>
      </c>
      <c r="X187" s="27">
        <v>2</v>
      </c>
      <c r="Y187" s="27">
        <v>230</v>
      </c>
    </row>
    <row r="188" spans="1:25" ht="25.5" x14ac:dyDescent="0.2">
      <c r="A188" s="24">
        <v>201</v>
      </c>
      <c r="B188" s="91" t="s">
        <v>734</v>
      </c>
      <c r="C188" s="92"/>
      <c r="D188" s="91" t="s">
        <v>735</v>
      </c>
      <c r="E188" s="91" t="s">
        <v>429</v>
      </c>
      <c r="F188" s="91" t="s">
        <v>429</v>
      </c>
      <c r="G188" s="93" t="s">
        <v>434</v>
      </c>
      <c r="H188" s="27"/>
      <c r="I188" s="29"/>
      <c r="J188" s="27"/>
      <c r="K188" s="27">
        <v>1</v>
      </c>
      <c r="L188" s="29">
        <v>413</v>
      </c>
      <c r="M188" s="68">
        <v>206.5</v>
      </c>
      <c r="N188" s="68">
        <v>206.5</v>
      </c>
      <c r="O188" s="94" t="s">
        <v>435</v>
      </c>
      <c r="P188" s="74"/>
      <c r="Q188" s="28">
        <v>1</v>
      </c>
      <c r="R188" s="29">
        <f t="shared" si="45"/>
        <v>0</v>
      </c>
      <c r="S188" s="27">
        <f t="shared" si="46"/>
        <v>0</v>
      </c>
      <c r="T188" s="26">
        <f t="shared" si="47"/>
        <v>1</v>
      </c>
      <c r="U188" s="27">
        <f t="shared" si="48"/>
        <v>413</v>
      </c>
      <c r="V188" s="27">
        <f t="shared" si="49"/>
        <v>206.5</v>
      </c>
      <c r="W188" s="27">
        <f t="shared" si="50"/>
        <v>206.5</v>
      </c>
      <c r="X188" s="27">
        <v>1</v>
      </c>
      <c r="Y188" s="27">
        <v>413</v>
      </c>
    </row>
    <row r="189" spans="1:25" ht="25.5" x14ac:dyDescent="0.2">
      <c r="A189" s="24">
        <v>202</v>
      </c>
      <c r="B189" s="91" t="s">
        <v>736</v>
      </c>
      <c r="C189" s="92"/>
      <c r="D189" s="91" t="s">
        <v>737</v>
      </c>
      <c r="E189" s="91" t="s">
        <v>429</v>
      </c>
      <c r="F189" s="91" t="s">
        <v>429</v>
      </c>
      <c r="G189" s="93" t="s">
        <v>434</v>
      </c>
      <c r="H189" s="27"/>
      <c r="I189" s="29"/>
      <c r="J189" s="27"/>
      <c r="K189" s="27">
        <v>7</v>
      </c>
      <c r="L189" s="29">
        <v>128.80000000000001</v>
      </c>
      <c r="M189" s="68">
        <v>64.400000000000006</v>
      </c>
      <c r="N189" s="68">
        <v>64.400000000000006</v>
      </c>
      <c r="O189" s="94" t="s">
        <v>435</v>
      </c>
      <c r="P189" s="74"/>
      <c r="Q189" s="28">
        <v>1</v>
      </c>
      <c r="R189" s="29">
        <f t="shared" si="45"/>
        <v>0</v>
      </c>
      <c r="S189" s="27">
        <f t="shared" si="46"/>
        <v>0</v>
      </c>
      <c r="T189" s="26">
        <f t="shared" si="47"/>
        <v>7</v>
      </c>
      <c r="U189" s="27">
        <f t="shared" si="48"/>
        <v>128.80000000000001</v>
      </c>
      <c r="V189" s="27">
        <f t="shared" si="49"/>
        <v>64.400000000000006</v>
      </c>
      <c r="W189" s="27">
        <f t="shared" si="50"/>
        <v>64.400000000000006</v>
      </c>
      <c r="X189" s="27">
        <v>7</v>
      </c>
      <c r="Y189" s="27">
        <v>128.80000000000001</v>
      </c>
    </row>
    <row r="190" spans="1:25" ht="63.75" x14ac:dyDescent="0.2">
      <c r="A190" s="24">
        <v>203</v>
      </c>
      <c r="B190" s="91" t="s">
        <v>738</v>
      </c>
      <c r="C190" s="92"/>
      <c r="D190" s="91" t="s">
        <v>739</v>
      </c>
      <c r="E190" s="91" t="s">
        <v>429</v>
      </c>
      <c r="F190" s="91" t="s">
        <v>429</v>
      </c>
      <c r="G190" s="93" t="s">
        <v>434</v>
      </c>
      <c r="H190" s="27"/>
      <c r="I190" s="29"/>
      <c r="J190" s="27"/>
      <c r="K190" s="27">
        <v>3</v>
      </c>
      <c r="L190" s="29">
        <v>2895</v>
      </c>
      <c r="M190" s="68">
        <v>1447.5</v>
      </c>
      <c r="N190" s="68">
        <v>1447.5</v>
      </c>
      <c r="O190" s="94" t="s">
        <v>435</v>
      </c>
      <c r="P190" s="74"/>
      <c r="Q190" s="28">
        <v>1</v>
      </c>
      <c r="R190" s="29">
        <f t="shared" si="45"/>
        <v>0</v>
      </c>
      <c r="S190" s="27">
        <f t="shared" si="46"/>
        <v>0</v>
      </c>
      <c r="T190" s="26">
        <f t="shared" si="47"/>
        <v>3</v>
      </c>
      <c r="U190" s="27">
        <f t="shared" si="48"/>
        <v>2895</v>
      </c>
      <c r="V190" s="27">
        <f t="shared" si="49"/>
        <v>1447.5</v>
      </c>
      <c r="W190" s="27">
        <f t="shared" si="50"/>
        <v>1447.5</v>
      </c>
      <c r="X190" s="27">
        <v>3</v>
      </c>
      <c r="Y190" s="27">
        <v>2895</v>
      </c>
    </row>
    <row r="191" spans="1:25" ht="38.25" x14ac:dyDescent="0.2">
      <c r="A191" s="24">
        <v>204</v>
      </c>
      <c r="B191" s="91" t="s">
        <v>740</v>
      </c>
      <c r="C191" s="92"/>
      <c r="D191" s="91" t="s">
        <v>741</v>
      </c>
      <c r="E191" s="91" t="s">
        <v>429</v>
      </c>
      <c r="F191" s="91" t="s">
        <v>429</v>
      </c>
      <c r="G191" s="93" t="s">
        <v>434</v>
      </c>
      <c r="H191" s="27"/>
      <c r="I191" s="29"/>
      <c r="J191" s="27"/>
      <c r="K191" s="27">
        <v>1</v>
      </c>
      <c r="L191" s="29">
        <v>696</v>
      </c>
      <c r="M191" s="68">
        <v>348</v>
      </c>
      <c r="N191" s="68">
        <v>348</v>
      </c>
      <c r="O191" s="94" t="s">
        <v>435</v>
      </c>
      <c r="P191" s="74"/>
      <c r="Q191" s="28">
        <v>1</v>
      </c>
      <c r="R191" s="29">
        <f t="shared" si="45"/>
        <v>0</v>
      </c>
      <c r="S191" s="27">
        <f t="shared" si="46"/>
        <v>0</v>
      </c>
      <c r="T191" s="26">
        <f t="shared" si="47"/>
        <v>1</v>
      </c>
      <c r="U191" s="27">
        <f t="shared" si="48"/>
        <v>696</v>
      </c>
      <c r="V191" s="27">
        <f t="shared" si="49"/>
        <v>348</v>
      </c>
      <c r="W191" s="27">
        <f t="shared" si="50"/>
        <v>348</v>
      </c>
      <c r="X191" s="27">
        <v>1</v>
      </c>
      <c r="Y191" s="27">
        <v>696</v>
      </c>
    </row>
    <row r="192" spans="1:25" ht="38.25" x14ac:dyDescent="0.2">
      <c r="A192" s="24">
        <v>205</v>
      </c>
      <c r="B192" s="91" t="s">
        <v>742</v>
      </c>
      <c r="C192" s="92"/>
      <c r="D192" s="91" t="s">
        <v>743</v>
      </c>
      <c r="E192" s="91" t="s">
        <v>429</v>
      </c>
      <c r="F192" s="91" t="s">
        <v>429</v>
      </c>
      <c r="G192" s="93" t="s">
        <v>434</v>
      </c>
      <c r="H192" s="27"/>
      <c r="I192" s="29"/>
      <c r="J192" s="27"/>
      <c r="K192" s="27">
        <v>1</v>
      </c>
      <c r="L192" s="29">
        <v>2900</v>
      </c>
      <c r="M192" s="68">
        <v>1450</v>
      </c>
      <c r="N192" s="68">
        <v>1450</v>
      </c>
      <c r="O192" s="94" t="s">
        <v>435</v>
      </c>
      <c r="P192" s="74"/>
      <c r="Q192" s="28">
        <v>1</v>
      </c>
      <c r="R192" s="29">
        <f t="shared" si="45"/>
        <v>0</v>
      </c>
      <c r="S192" s="27">
        <f t="shared" si="46"/>
        <v>0</v>
      </c>
      <c r="T192" s="26">
        <f t="shared" si="47"/>
        <v>1</v>
      </c>
      <c r="U192" s="27">
        <f t="shared" si="48"/>
        <v>2900</v>
      </c>
      <c r="V192" s="27">
        <f t="shared" si="49"/>
        <v>1450</v>
      </c>
      <c r="W192" s="27">
        <f t="shared" si="50"/>
        <v>1450</v>
      </c>
      <c r="X192" s="27">
        <v>1</v>
      </c>
      <c r="Y192" s="27">
        <v>2900</v>
      </c>
    </row>
    <row r="193" spans="1:25" ht="25.5" x14ac:dyDescent="0.2">
      <c r="A193" s="24">
        <v>206</v>
      </c>
      <c r="B193" s="91" t="s">
        <v>744</v>
      </c>
      <c r="C193" s="92"/>
      <c r="D193" s="91" t="s">
        <v>745</v>
      </c>
      <c r="E193" s="91" t="s">
        <v>429</v>
      </c>
      <c r="F193" s="91" t="s">
        <v>429</v>
      </c>
      <c r="G193" s="93" t="s">
        <v>434</v>
      </c>
      <c r="H193" s="27"/>
      <c r="I193" s="29"/>
      <c r="J193" s="27"/>
      <c r="K193" s="27">
        <v>2</v>
      </c>
      <c r="L193" s="29">
        <v>2400</v>
      </c>
      <c r="M193" s="68">
        <v>1200</v>
      </c>
      <c r="N193" s="68">
        <v>1200</v>
      </c>
      <c r="O193" s="94" t="s">
        <v>435</v>
      </c>
      <c r="P193" s="74"/>
      <c r="Q193" s="28">
        <v>1</v>
      </c>
      <c r="R193" s="29">
        <f t="shared" si="45"/>
        <v>0</v>
      </c>
      <c r="S193" s="27">
        <f t="shared" si="46"/>
        <v>0</v>
      </c>
      <c r="T193" s="26">
        <f t="shared" si="47"/>
        <v>2</v>
      </c>
      <c r="U193" s="27">
        <f t="shared" si="48"/>
        <v>2400</v>
      </c>
      <c r="V193" s="27">
        <f t="shared" si="49"/>
        <v>1200</v>
      </c>
      <c r="W193" s="27">
        <f t="shared" si="50"/>
        <v>1200</v>
      </c>
      <c r="X193" s="27">
        <v>2</v>
      </c>
      <c r="Y193" s="27">
        <v>2400</v>
      </c>
    </row>
    <row r="194" spans="1:25" ht="25.5" x14ac:dyDescent="0.2">
      <c r="A194" s="24">
        <v>208</v>
      </c>
      <c r="B194" s="91" t="s">
        <v>746</v>
      </c>
      <c r="C194" s="92"/>
      <c r="D194" s="91" t="s">
        <v>502</v>
      </c>
      <c r="E194" s="91" t="s">
        <v>429</v>
      </c>
      <c r="F194" s="91" t="s">
        <v>429</v>
      </c>
      <c r="G194" s="93" t="s">
        <v>434</v>
      </c>
      <c r="H194" s="27"/>
      <c r="I194" s="29"/>
      <c r="J194" s="27"/>
      <c r="K194" s="27">
        <v>1</v>
      </c>
      <c r="L194" s="29">
        <v>50</v>
      </c>
      <c r="M194" s="68">
        <v>25</v>
      </c>
      <c r="N194" s="68">
        <v>25</v>
      </c>
      <c r="O194" s="94" t="s">
        <v>435</v>
      </c>
      <c r="P194" s="74"/>
      <c r="Q194" s="28">
        <v>1</v>
      </c>
      <c r="R194" s="29">
        <f t="shared" si="45"/>
        <v>0</v>
      </c>
      <c r="S194" s="27">
        <f t="shared" si="46"/>
        <v>0</v>
      </c>
      <c r="T194" s="26">
        <f t="shared" si="47"/>
        <v>1</v>
      </c>
      <c r="U194" s="27">
        <f t="shared" si="48"/>
        <v>50</v>
      </c>
      <c r="V194" s="27">
        <f t="shared" si="49"/>
        <v>25</v>
      </c>
      <c r="W194" s="27">
        <f t="shared" si="50"/>
        <v>25</v>
      </c>
      <c r="X194" s="27">
        <v>1</v>
      </c>
      <c r="Y194" s="27">
        <v>50</v>
      </c>
    </row>
    <row r="195" spans="1:25" ht="25.5" x14ac:dyDescent="0.2">
      <c r="A195" s="24">
        <v>209</v>
      </c>
      <c r="B195" s="91" t="s">
        <v>747</v>
      </c>
      <c r="C195" s="92"/>
      <c r="D195" s="91" t="s">
        <v>504</v>
      </c>
      <c r="E195" s="91" t="s">
        <v>429</v>
      </c>
      <c r="F195" s="91" t="s">
        <v>429</v>
      </c>
      <c r="G195" s="93" t="s">
        <v>434</v>
      </c>
      <c r="H195" s="27"/>
      <c r="I195" s="29"/>
      <c r="J195" s="27"/>
      <c r="K195" s="27">
        <v>1</v>
      </c>
      <c r="L195" s="29">
        <v>56.43</v>
      </c>
      <c r="M195" s="68">
        <v>28.21</v>
      </c>
      <c r="N195" s="68">
        <v>28.220000000000002</v>
      </c>
      <c r="O195" s="94" t="s">
        <v>435</v>
      </c>
      <c r="P195" s="74"/>
      <c r="Q195" s="28">
        <v>1</v>
      </c>
      <c r="R195" s="29">
        <f t="shared" si="45"/>
        <v>0</v>
      </c>
      <c r="S195" s="27">
        <f t="shared" si="46"/>
        <v>0</v>
      </c>
      <c r="T195" s="26">
        <f t="shared" si="47"/>
        <v>1</v>
      </c>
      <c r="U195" s="27">
        <f t="shared" si="48"/>
        <v>56.43</v>
      </c>
      <c r="V195" s="27">
        <f t="shared" si="49"/>
        <v>28.21</v>
      </c>
      <c r="W195" s="27">
        <f t="shared" si="50"/>
        <v>28.220000000000002</v>
      </c>
      <c r="X195" s="27">
        <v>1</v>
      </c>
      <c r="Y195" s="27">
        <v>56.43</v>
      </c>
    </row>
    <row r="196" spans="1:25" ht="25.5" x14ac:dyDescent="0.2">
      <c r="A196" s="24">
        <v>210</v>
      </c>
      <c r="B196" s="91" t="s">
        <v>503</v>
      </c>
      <c r="C196" s="92"/>
      <c r="D196" s="91" t="s">
        <v>504</v>
      </c>
      <c r="E196" s="91" t="s">
        <v>429</v>
      </c>
      <c r="F196" s="91" t="s">
        <v>429</v>
      </c>
      <c r="G196" s="93" t="s">
        <v>434</v>
      </c>
      <c r="H196" s="27"/>
      <c r="I196" s="29"/>
      <c r="J196" s="27"/>
      <c r="K196" s="27">
        <v>5</v>
      </c>
      <c r="L196" s="29">
        <v>1560</v>
      </c>
      <c r="M196" s="68">
        <v>780</v>
      </c>
      <c r="N196" s="68">
        <v>780</v>
      </c>
      <c r="O196" s="94" t="s">
        <v>435</v>
      </c>
      <c r="P196" s="74"/>
      <c r="Q196" s="28">
        <v>1</v>
      </c>
      <c r="R196" s="29">
        <f t="shared" si="45"/>
        <v>0</v>
      </c>
      <c r="S196" s="27">
        <f t="shared" si="46"/>
        <v>0</v>
      </c>
      <c r="T196" s="26">
        <f t="shared" si="47"/>
        <v>5</v>
      </c>
      <c r="U196" s="27">
        <f t="shared" si="48"/>
        <v>1560</v>
      </c>
      <c r="V196" s="27">
        <f t="shared" si="49"/>
        <v>780</v>
      </c>
      <c r="W196" s="27">
        <f t="shared" si="50"/>
        <v>780</v>
      </c>
      <c r="X196" s="27">
        <v>5</v>
      </c>
      <c r="Y196" s="27">
        <v>1560</v>
      </c>
    </row>
    <row r="197" spans="1:25" ht="25.5" x14ac:dyDescent="0.2">
      <c r="A197" s="24">
        <v>211</v>
      </c>
      <c r="B197" s="91" t="s">
        <v>748</v>
      </c>
      <c r="C197" s="92"/>
      <c r="D197" s="91" t="s">
        <v>506</v>
      </c>
      <c r="E197" s="91" t="s">
        <v>429</v>
      </c>
      <c r="F197" s="91" t="s">
        <v>429</v>
      </c>
      <c r="G197" s="93" t="s">
        <v>434</v>
      </c>
      <c r="H197" s="27"/>
      <c r="I197" s="29"/>
      <c r="J197" s="27"/>
      <c r="K197" s="27">
        <v>2</v>
      </c>
      <c r="L197" s="29">
        <v>149.5</v>
      </c>
      <c r="M197" s="68">
        <v>74.75</v>
      </c>
      <c r="N197" s="68">
        <v>74.75</v>
      </c>
      <c r="O197" s="94" t="s">
        <v>435</v>
      </c>
      <c r="P197" s="74"/>
      <c r="Q197" s="28">
        <v>1</v>
      </c>
      <c r="R197" s="29">
        <f t="shared" si="45"/>
        <v>0</v>
      </c>
      <c r="S197" s="27">
        <f t="shared" si="46"/>
        <v>0</v>
      </c>
      <c r="T197" s="26">
        <f t="shared" si="47"/>
        <v>2</v>
      </c>
      <c r="U197" s="27">
        <f t="shared" si="48"/>
        <v>149.5</v>
      </c>
      <c r="V197" s="27">
        <f t="shared" si="49"/>
        <v>74.75</v>
      </c>
      <c r="W197" s="27">
        <f t="shared" si="50"/>
        <v>74.75</v>
      </c>
      <c r="X197" s="27">
        <v>2</v>
      </c>
      <c r="Y197" s="27">
        <v>149.5</v>
      </c>
    </row>
    <row r="198" spans="1:25" ht="25.5" x14ac:dyDescent="0.2">
      <c r="A198" s="24">
        <v>212</v>
      </c>
      <c r="B198" s="91" t="s">
        <v>508</v>
      </c>
      <c r="C198" s="92"/>
      <c r="D198" s="91" t="s">
        <v>506</v>
      </c>
      <c r="E198" s="91" t="s">
        <v>429</v>
      </c>
      <c r="F198" s="91" t="s">
        <v>429</v>
      </c>
      <c r="G198" s="93" t="s">
        <v>434</v>
      </c>
      <c r="H198" s="27"/>
      <c r="I198" s="29"/>
      <c r="J198" s="27"/>
      <c r="K198" s="27">
        <v>3</v>
      </c>
      <c r="L198" s="29">
        <v>73.8</v>
      </c>
      <c r="M198" s="68">
        <v>36.9</v>
      </c>
      <c r="N198" s="68">
        <v>36.9</v>
      </c>
      <c r="O198" s="94" t="s">
        <v>435</v>
      </c>
      <c r="P198" s="74"/>
      <c r="Q198" s="28">
        <v>1</v>
      </c>
      <c r="R198" s="29">
        <f t="shared" si="45"/>
        <v>0</v>
      </c>
      <c r="S198" s="27">
        <f t="shared" si="46"/>
        <v>0</v>
      </c>
      <c r="T198" s="26">
        <f t="shared" si="47"/>
        <v>3</v>
      </c>
      <c r="U198" s="27">
        <f t="shared" si="48"/>
        <v>73.8</v>
      </c>
      <c r="V198" s="27">
        <f t="shared" si="49"/>
        <v>36.9</v>
      </c>
      <c r="W198" s="27">
        <f t="shared" si="50"/>
        <v>36.9</v>
      </c>
      <c r="X198" s="27">
        <v>3</v>
      </c>
      <c r="Y198" s="27">
        <v>73.8</v>
      </c>
    </row>
    <row r="199" spans="1:25" ht="25.5" x14ac:dyDescent="0.2">
      <c r="A199" s="24">
        <v>213</v>
      </c>
      <c r="B199" s="91" t="s">
        <v>510</v>
      </c>
      <c r="C199" s="92"/>
      <c r="D199" s="91" t="s">
        <v>506</v>
      </c>
      <c r="E199" s="91" t="s">
        <v>429</v>
      </c>
      <c r="F199" s="91" t="s">
        <v>429</v>
      </c>
      <c r="G199" s="93" t="s">
        <v>434</v>
      </c>
      <c r="H199" s="27"/>
      <c r="I199" s="29"/>
      <c r="J199" s="27"/>
      <c r="K199" s="27">
        <v>3</v>
      </c>
      <c r="L199" s="29">
        <v>1023.6</v>
      </c>
      <c r="M199" s="68">
        <v>511.8</v>
      </c>
      <c r="N199" s="68">
        <v>511.8</v>
      </c>
      <c r="O199" s="94" t="s">
        <v>435</v>
      </c>
      <c r="P199" s="74"/>
      <c r="Q199" s="28">
        <v>1</v>
      </c>
      <c r="R199" s="29">
        <f t="shared" si="45"/>
        <v>0</v>
      </c>
      <c r="S199" s="27">
        <f t="shared" si="46"/>
        <v>0</v>
      </c>
      <c r="T199" s="26">
        <f t="shared" si="47"/>
        <v>3</v>
      </c>
      <c r="U199" s="27">
        <f t="shared" si="48"/>
        <v>1023.6</v>
      </c>
      <c r="V199" s="27">
        <f t="shared" si="49"/>
        <v>511.8</v>
      </c>
      <c r="W199" s="27">
        <f t="shared" si="50"/>
        <v>511.8</v>
      </c>
      <c r="X199" s="27">
        <v>3</v>
      </c>
      <c r="Y199" s="27">
        <v>1023.5999999999999</v>
      </c>
    </row>
    <row r="200" spans="1:25" ht="38.25" x14ac:dyDescent="0.2">
      <c r="A200" s="24">
        <v>214</v>
      </c>
      <c r="B200" s="91" t="s">
        <v>749</v>
      </c>
      <c r="C200" s="92"/>
      <c r="D200" s="91" t="s">
        <v>506</v>
      </c>
      <c r="E200" s="91" t="s">
        <v>429</v>
      </c>
      <c r="F200" s="91" t="s">
        <v>429</v>
      </c>
      <c r="G200" s="93" t="s">
        <v>434</v>
      </c>
      <c r="H200" s="27"/>
      <c r="I200" s="29"/>
      <c r="J200" s="27"/>
      <c r="K200" s="27">
        <v>1</v>
      </c>
      <c r="L200" s="29">
        <v>635</v>
      </c>
      <c r="M200" s="68">
        <v>317.5</v>
      </c>
      <c r="N200" s="68">
        <v>317.5</v>
      </c>
      <c r="O200" s="94" t="s">
        <v>435</v>
      </c>
      <c r="P200" s="74"/>
      <c r="Q200" s="28">
        <v>1</v>
      </c>
      <c r="R200" s="29">
        <f t="shared" si="45"/>
        <v>0</v>
      </c>
      <c r="S200" s="27">
        <f t="shared" si="46"/>
        <v>0</v>
      </c>
      <c r="T200" s="26">
        <f t="shared" si="47"/>
        <v>1</v>
      </c>
      <c r="U200" s="27">
        <f t="shared" si="48"/>
        <v>635</v>
      </c>
      <c r="V200" s="27">
        <f t="shared" si="49"/>
        <v>317.5</v>
      </c>
      <c r="W200" s="27">
        <f t="shared" si="50"/>
        <v>317.5</v>
      </c>
      <c r="X200" s="27">
        <v>1</v>
      </c>
      <c r="Y200" s="27">
        <v>635</v>
      </c>
    </row>
    <row r="201" spans="1:25" ht="25.5" x14ac:dyDescent="0.2">
      <c r="A201" s="24">
        <v>215</v>
      </c>
      <c r="B201" s="91" t="s">
        <v>750</v>
      </c>
      <c r="C201" s="92"/>
      <c r="D201" s="91" t="s">
        <v>506</v>
      </c>
      <c r="E201" s="91" t="s">
        <v>429</v>
      </c>
      <c r="F201" s="91" t="s">
        <v>429</v>
      </c>
      <c r="G201" s="93" t="s">
        <v>434</v>
      </c>
      <c r="H201" s="27"/>
      <c r="I201" s="29"/>
      <c r="J201" s="27"/>
      <c r="K201" s="27">
        <v>1</v>
      </c>
      <c r="L201" s="29">
        <v>162</v>
      </c>
      <c r="M201" s="68">
        <v>81</v>
      </c>
      <c r="N201" s="68">
        <v>81</v>
      </c>
      <c r="O201" s="94" t="s">
        <v>435</v>
      </c>
      <c r="P201" s="74"/>
      <c r="Q201" s="28">
        <v>1</v>
      </c>
      <c r="R201" s="29">
        <f t="shared" si="45"/>
        <v>0</v>
      </c>
      <c r="S201" s="27">
        <f t="shared" si="46"/>
        <v>0</v>
      </c>
      <c r="T201" s="26">
        <f t="shared" si="47"/>
        <v>1</v>
      </c>
      <c r="U201" s="27">
        <f t="shared" si="48"/>
        <v>162</v>
      </c>
      <c r="V201" s="27">
        <f t="shared" si="49"/>
        <v>81</v>
      </c>
      <c r="W201" s="27">
        <f t="shared" si="50"/>
        <v>81</v>
      </c>
      <c r="X201" s="27">
        <v>1</v>
      </c>
      <c r="Y201" s="27">
        <v>162</v>
      </c>
    </row>
    <row r="202" spans="1:25" ht="25.5" x14ac:dyDescent="0.2">
      <c r="A202" s="24">
        <v>216</v>
      </c>
      <c r="B202" s="91" t="s">
        <v>751</v>
      </c>
      <c r="C202" s="92"/>
      <c r="D202" s="91" t="s">
        <v>506</v>
      </c>
      <c r="E202" s="91" t="s">
        <v>429</v>
      </c>
      <c r="F202" s="91" t="s">
        <v>429</v>
      </c>
      <c r="G202" s="93" t="s">
        <v>434</v>
      </c>
      <c r="H202" s="27"/>
      <c r="I202" s="29"/>
      <c r="J202" s="27"/>
      <c r="K202" s="27">
        <v>6</v>
      </c>
      <c r="L202" s="29">
        <v>60</v>
      </c>
      <c r="M202" s="68">
        <v>30</v>
      </c>
      <c r="N202" s="68">
        <v>30</v>
      </c>
      <c r="O202" s="94" t="s">
        <v>435</v>
      </c>
      <c r="P202" s="74"/>
      <c r="Q202" s="28">
        <v>1</v>
      </c>
      <c r="R202" s="29">
        <f t="shared" si="45"/>
        <v>0</v>
      </c>
      <c r="S202" s="27">
        <f t="shared" si="46"/>
        <v>0</v>
      </c>
      <c r="T202" s="26">
        <f t="shared" si="47"/>
        <v>6</v>
      </c>
      <c r="U202" s="27">
        <f t="shared" si="48"/>
        <v>60</v>
      </c>
      <c r="V202" s="27">
        <f t="shared" si="49"/>
        <v>30</v>
      </c>
      <c r="W202" s="27">
        <f t="shared" si="50"/>
        <v>30</v>
      </c>
      <c r="X202" s="27">
        <v>6</v>
      </c>
      <c r="Y202" s="27">
        <v>60</v>
      </c>
    </row>
    <row r="203" spans="1:25" ht="25.5" x14ac:dyDescent="0.2">
      <c r="A203" s="24">
        <v>217</v>
      </c>
      <c r="B203" s="91" t="s">
        <v>752</v>
      </c>
      <c r="C203" s="92"/>
      <c r="D203" s="91" t="s">
        <v>506</v>
      </c>
      <c r="E203" s="91" t="s">
        <v>429</v>
      </c>
      <c r="F203" s="91" t="s">
        <v>429</v>
      </c>
      <c r="G203" s="93" t="s">
        <v>434</v>
      </c>
      <c r="H203" s="27"/>
      <c r="I203" s="29"/>
      <c r="J203" s="27"/>
      <c r="K203" s="27">
        <v>10</v>
      </c>
      <c r="L203" s="29">
        <v>1490</v>
      </c>
      <c r="M203" s="68">
        <v>745</v>
      </c>
      <c r="N203" s="68">
        <v>745</v>
      </c>
      <c r="O203" s="94" t="s">
        <v>435</v>
      </c>
      <c r="P203" s="74"/>
      <c r="Q203" s="28">
        <v>1</v>
      </c>
      <c r="R203" s="29">
        <f t="shared" si="45"/>
        <v>0</v>
      </c>
      <c r="S203" s="27">
        <f t="shared" si="46"/>
        <v>0</v>
      </c>
      <c r="T203" s="26">
        <f t="shared" si="47"/>
        <v>10</v>
      </c>
      <c r="U203" s="27">
        <f t="shared" si="48"/>
        <v>1490</v>
      </c>
      <c r="V203" s="27">
        <f t="shared" si="49"/>
        <v>745</v>
      </c>
      <c r="W203" s="27">
        <f t="shared" si="50"/>
        <v>745</v>
      </c>
      <c r="X203" s="27">
        <v>10</v>
      </c>
      <c r="Y203" s="27">
        <v>1490</v>
      </c>
    </row>
    <row r="204" spans="1:25" ht="25.5" x14ac:dyDescent="0.2">
      <c r="A204" s="24">
        <v>218</v>
      </c>
      <c r="B204" s="91" t="s">
        <v>753</v>
      </c>
      <c r="C204" s="92"/>
      <c r="D204" s="91" t="s">
        <v>506</v>
      </c>
      <c r="E204" s="91" t="s">
        <v>429</v>
      </c>
      <c r="F204" s="91" t="s">
        <v>429</v>
      </c>
      <c r="G204" s="93" t="s">
        <v>434</v>
      </c>
      <c r="H204" s="27"/>
      <c r="I204" s="29"/>
      <c r="J204" s="27"/>
      <c r="K204" s="27">
        <v>4</v>
      </c>
      <c r="L204" s="29">
        <v>64.5</v>
      </c>
      <c r="M204" s="68">
        <v>32.25</v>
      </c>
      <c r="N204" s="68">
        <v>32.25</v>
      </c>
      <c r="O204" s="94" t="s">
        <v>435</v>
      </c>
      <c r="P204" s="74"/>
      <c r="Q204" s="28">
        <v>1</v>
      </c>
      <c r="R204" s="29">
        <f t="shared" si="45"/>
        <v>0</v>
      </c>
      <c r="S204" s="27">
        <f t="shared" si="46"/>
        <v>0</v>
      </c>
      <c r="T204" s="26">
        <f t="shared" si="47"/>
        <v>4</v>
      </c>
      <c r="U204" s="27">
        <f t="shared" si="48"/>
        <v>64.5</v>
      </c>
      <c r="V204" s="27">
        <f t="shared" si="49"/>
        <v>32.25</v>
      </c>
      <c r="W204" s="27">
        <f t="shared" si="50"/>
        <v>32.25</v>
      </c>
      <c r="X204" s="27">
        <v>4</v>
      </c>
      <c r="Y204" s="27">
        <v>64.5</v>
      </c>
    </row>
    <row r="205" spans="1:25" ht="25.5" x14ac:dyDescent="0.2">
      <c r="A205" s="24">
        <v>219</v>
      </c>
      <c r="B205" s="91" t="s">
        <v>754</v>
      </c>
      <c r="C205" s="92"/>
      <c r="D205" s="91" t="s">
        <v>755</v>
      </c>
      <c r="E205" s="91" t="s">
        <v>429</v>
      </c>
      <c r="F205" s="91" t="s">
        <v>429</v>
      </c>
      <c r="G205" s="93" t="s">
        <v>434</v>
      </c>
      <c r="H205" s="27"/>
      <c r="I205" s="29"/>
      <c r="J205" s="27"/>
      <c r="K205" s="27">
        <v>1</v>
      </c>
      <c r="L205" s="29">
        <v>575</v>
      </c>
      <c r="M205" s="68">
        <v>287.5</v>
      </c>
      <c r="N205" s="68">
        <v>287.5</v>
      </c>
      <c r="O205" s="94" t="s">
        <v>435</v>
      </c>
      <c r="P205" s="74"/>
      <c r="Q205" s="28">
        <v>1</v>
      </c>
      <c r="R205" s="29">
        <f t="shared" si="45"/>
        <v>0</v>
      </c>
      <c r="S205" s="27">
        <f t="shared" si="46"/>
        <v>0</v>
      </c>
      <c r="T205" s="26">
        <f t="shared" si="47"/>
        <v>1</v>
      </c>
      <c r="U205" s="27">
        <f t="shared" si="48"/>
        <v>575</v>
      </c>
      <c r="V205" s="27">
        <f t="shared" si="49"/>
        <v>287.5</v>
      </c>
      <c r="W205" s="27">
        <f t="shared" si="50"/>
        <v>287.5</v>
      </c>
      <c r="X205" s="27">
        <v>1</v>
      </c>
      <c r="Y205" s="27">
        <v>575</v>
      </c>
    </row>
    <row r="206" spans="1:25" ht="25.5" x14ac:dyDescent="0.2">
      <c r="A206" s="24">
        <v>220</v>
      </c>
      <c r="B206" s="91" t="s">
        <v>756</v>
      </c>
      <c r="C206" s="92"/>
      <c r="D206" s="91" t="s">
        <v>755</v>
      </c>
      <c r="E206" s="91" t="s">
        <v>429</v>
      </c>
      <c r="F206" s="91" t="s">
        <v>429</v>
      </c>
      <c r="G206" s="93" t="s">
        <v>434</v>
      </c>
      <c r="H206" s="27"/>
      <c r="I206" s="29"/>
      <c r="J206" s="27"/>
      <c r="K206" s="27">
        <v>6</v>
      </c>
      <c r="L206" s="29">
        <v>1782</v>
      </c>
      <c r="M206" s="68">
        <v>891</v>
      </c>
      <c r="N206" s="68">
        <v>891</v>
      </c>
      <c r="O206" s="94" t="s">
        <v>435</v>
      </c>
      <c r="P206" s="74"/>
      <c r="Q206" s="28">
        <v>1</v>
      </c>
      <c r="R206" s="29">
        <f t="shared" si="45"/>
        <v>0</v>
      </c>
      <c r="S206" s="27">
        <f t="shared" si="46"/>
        <v>0</v>
      </c>
      <c r="T206" s="26">
        <f t="shared" si="47"/>
        <v>6</v>
      </c>
      <c r="U206" s="27">
        <f t="shared" si="48"/>
        <v>1782</v>
      </c>
      <c r="V206" s="27">
        <f t="shared" si="49"/>
        <v>891</v>
      </c>
      <c r="W206" s="27">
        <f t="shared" si="50"/>
        <v>891</v>
      </c>
      <c r="X206" s="27">
        <v>6</v>
      </c>
      <c r="Y206" s="27">
        <v>1782</v>
      </c>
    </row>
    <row r="207" spans="1:25" ht="25.5" x14ac:dyDescent="0.2">
      <c r="A207" s="24">
        <v>221</v>
      </c>
      <c r="B207" s="91" t="s">
        <v>513</v>
      </c>
      <c r="C207" s="92"/>
      <c r="D207" s="91" t="s">
        <v>504</v>
      </c>
      <c r="E207" s="91" t="s">
        <v>429</v>
      </c>
      <c r="F207" s="91" t="s">
        <v>429</v>
      </c>
      <c r="G207" s="93" t="s">
        <v>434</v>
      </c>
      <c r="H207" s="27"/>
      <c r="I207" s="29"/>
      <c r="J207" s="27"/>
      <c r="K207" s="27">
        <v>5</v>
      </c>
      <c r="L207" s="29">
        <v>110</v>
      </c>
      <c r="M207" s="68">
        <v>55</v>
      </c>
      <c r="N207" s="68">
        <v>55</v>
      </c>
      <c r="O207" s="94" t="s">
        <v>435</v>
      </c>
      <c r="P207" s="74"/>
      <c r="Q207" s="28">
        <v>1</v>
      </c>
      <c r="R207" s="29">
        <f t="shared" si="45"/>
        <v>0</v>
      </c>
      <c r="S207" s="27">
        <f t="shared" si="46"/>
        <v>0</v>
      </c>
      <c r="T207" s="26">
        <f t="shared" si="47"/>
        <v>5</v>
      </c>
      <c r="U207" s="27">
        <f t="shared" si="48"/>
        <v>110</v>
      </c>
      <c r="V207" s="27">
        <f t="shared" si="49"/>
        <v>55</v>
      </c>
      <c r="W207" s="27">
        <f t="shared" si="50"/>
        <v>55</v>
      </c>
      <c r="X207" s="27">
        <v>5</v>
      </c>
      <c r="Y207" s="27">
        <v>110</v>
      </c>
    </row>
    <row r="208" spans="1:25" ht="38.25" x14ac:dyDescent="0.2">
      <c r="A208" s="24">
        <v>222</v>
      </c>
      <c r="B208" s="91" t="s">
        <v>757</v>
      </c>
      <c r="C208" s="92"/>
      <c r="D208" s="91" t="s">
        <v>758</v>
      </c>
      <c r="E208" s="91" t="s">
        <v>429</v>
      </c>
      <c r="F208" s="91" t="s">
        <v>429</v>
      </c>
      <c r="G208" s="93" t="s">
        <v>434</v>
      </c>
      <c r="H208" s="27"/>
      <c r="I208" s="29"/>
      <c r="J208" s="27"/>
      <c r="K208" s="27">
        <v>1</v>
      </c>
      <c r="L208" s="29">
        <v>3640</v>
      </c>
      <c r="M208" s="68">
        <v>1820</v>
      </c>
      <c r="N208" s="68">
        <v>1820</v>
      </c>
      <c r="O208" s="94" t="s">
        <v>435</v>
      </c>
      <c r="P208" s="74"/>
      <c r="Q208" s="28">
        <v>1</v>
      </c>
      <c r="R208" s="29">
        <f t="shared" si="45"/>
        <v>0</v>
      </c>
      <c r="S208" s="27">
        <f t="shared" si="46"/>
        <v>0</v>
      </c>
      <c r="T208" s="26">
        <f t="shared" si="47"/>
        <v>1</v>
      </c>
      <c r="U208" s="27">
        <f t="shared" si="48"/>
        <v>3640</v>
      </c>
      <c r="V208" s="27">
        <f t="shared" si="49"/>
        <v>1820</v>
      </c>
      <c r="W208" s="27">
        <f t="shared" si="50"/>
        <v>1820</v>
      </c>
      <c r="X208" s="27">
        <v>1</v>
      </c>
      <c r="Y208" s="27">
        <v>3640</v>
      </c>
    </row>
    <row r="209" spans="1:25" ht="25.5" x14ac:dyDescent="0.2">
      <c r="A209" s="24">
        <v>223</v>
      </c>
      <c r="B209" s="91" t="s">
        <v>759</v>
      </c>
      <c r="C209" s="92"/>
      <c r="D209" s="91" t="s">
        <v>760</v>
      </c>
      <c r="E209" s="91" t="s">
        <v>429</v>
      </c>
      <c r="F209" s="91" t="s">
        <v>429</v>
      </c>
      <c r="G209" s="93" t="s">
        <v>434</v>
      </c>
      <c r="H209" s="27"/>
      <c r="I209" s="29"/>
      <c r="J209" s="27"/>
      <c r="K209" s="27">
        <v>2</v>
      </c>
      <c r="L209" s="29">
        <v>400</v>
      </c>
      <c r="M209" s="68">
        <v>200</v>
      </c>
      <c r="N209" s="68">
        <v>200</v>
      </c>
      <c r="O209" s="94" t="s">
        <v>435</v>
      </c>
      <c r="P209" s="74"/>
      <c r="Q209" s="28">
        <v>1</v>
      </c>
      <c r="R209" s="29">
        <f t="shared" si="45"/>
        <v>0</v>
      </c>
      <c r="S209" s="27">
        <f t="shared" si="46"/>
        <v>0</v>
      </c>
      <c r="T209" s="26">
        <f t="shared" si="47"/>
        <v>2</v>
      </c>
      <c r="U209" s="27">
        <f t="shared" si="48"/>
        <v>400</v>
      </c>
      <c r="V209" s="27">
        <f t="shared" si="49"/>
        <v>200</v>
      </c>
      <c r="W209" s="27">
        <f t="shared" si="50"/>
        <v>200</v>
      </c>
      <c r="X209" s="27">
        <v>2</v>
      </c>
      <c r="Y209" s="27">
        <v>400</v>
      </c>
    </row>
    <row r="210" spans="1:25" ht="25.5" x14ac:dyDescent="0.2">
      <c r="A210" s="24">
        <v>224</v>
      </c>
      <c r="B210" s="91" t="s">
        <v>761</v>
      </c>
      <c r="C210" s="92"/>
      <c r="D210" s="91" t="s">
        <v>762</v>
      </c>
      <c r="E210" s="91" t="s">
        <v>429</v>
      </c>
      <c r="F210" s="91" t="s">
        <v>429</v>
      </c>
      <c r="G210" s="93" t="s">
        <v>577</v>
      </c>
      <c r="H210" s="27"/>
      <c r="I210" s="29"/>
      <c r="J210" s="27"/>
      <c r="K210" s="27">
        <v>2</v>
      </c>
      <c r="L210" s="29">
        <v>120</v>
      </c>
      <c r="M210" s="68">
        <v>60</v>
      </c>
      <c r="N210" s="68">
        <v>60</v>
      </c>
      <c r="O210" s="94" t="s">
        <v>435</v>
      </c>
      <c r="P210" s="74"/>
      <c r="Q210" s="28">
        <v>1</v>
      </c>
      <c r="R210" s="29">
        <f t="shared" si="45"/>
        <v>0</v>
      </c>
      <c r="S210" s="27">
        <f t="shared" si="46"/>
        <v>0</v>
      </c>
      <c r="T210" s="26">
        <f t="shared" si="47"/>
        <v>2</v>
      </c>
      <c r="U210" s="27">
        <f t="shared" si="48"/>
        <v>120</v>
      </c>
      <c r="V210" s="27">
        <f t="shared" si="49"/>
        <v>60</v>
      </c>
      <c r="W210" s="27">
        <f t="shared" si="50"/>
        <v>60</v>
      </c>
      <c r="X210" s="27">
        <v>2</v>
      </c>
      <c r="Y210" s="27">
        <v>120</v>
      </c>
    </row>
    <row r="211" spans="1:25" ht="25.5" x14ac:dyDescent="0.2">
      <c r="A211" s="24">
        <v>225</v>
      </c>
      <c r="B211" s="91" t="s">
        <v>763</v>
      </c>
      <c r="C211" s="92"/>
      <c r="D211" s="91" t="s">
        <v>518</v>
      </c>
      <c r="E211" s="91" t="s">
        <v>429</v>
      </c>
      <c r="F211" s="91" t="s">
        <v>429</v>
      </c>
      <c r="G211" s="93" t="s">
        <v>434</v>
      </c>
      <c r="H211" s="27"/>
      <c r="I211" s="29"/>
      <c r="J211" s="27"/>
      <c r="K211" s="27">
        <v>11</v>
      </c>
      <c r="L211" s="29">
        <v>85.97</v>
      </c>
      <c r="M211" s="68">
        <v>42.99</v>
      </c>
      <c r="N211" s="68">
        <v>42.980000000000004</v>
      </c>
      <c r="O211" s="94" t="s">
        <v>435</v>
      </c>
      <c r="P211" s="74"/>
      <c r="Q211" s="28">
        <v>1</v>
      </c>
      <c r="R211" s="29">
        <f t="shared" si="45"/>
        <v>0</v>
      </c>
      <c r="S211" s="27">
        <f t="shared" si="46"/>
        <v>0</v>
      </c>
      <c r="T211" s="26">
        <f t="shared" si="47"/>
        <v>11</v>
      </c>
      <c r="U211" s="27">
        <f t="shared" si="48"/>
        <v>85.97</v>
      </c>
      <c r="V211" s="27">
        <f t="shared" si="49"/>
        <v>42.99</v>
      </c>
      <c r="W211" s="27">
        <f t="shared" si="50"/>
        <v>42.980000000000004</v>
      </c>
      <c r="X211" s="27">
        <v>11</v>
      </c>
      <c r="Y211" s="27">
        <v>85.97</v>
      </c>
    </row>
    <row r="212" spans="1:25" ht="25.5" x14ac:dyDescent="0.2">
      <c r="A212" s="24">
        <v>226</v>
      </c>
      <c r="B212" s="91" t="s">
        <v>764</v>
      </c>
      <c r="C212" s="92"/>
      <c r="D212" s="91" t="s">
        <v>520</v>
      </c>
      <c r="E212" s="91" t="s">
        <v>429</v>
      </c>
      <c r="F212" s="91" t="s">
        <v>429</v>
      </c>
      <c r="G212" s="93" t="s">
        <v>434</v>
      </c>
      <c r="H212" s="27"/>
      <c r="I212" s="29"/>
      <c r="J212" s="27"/>
      <c r="K212" s="27">
        <v>10</v>
      </c>
      <c r="L212" s="29">
        <v>925.93000000000006</v>
      </c>
      <c r="M212" s="68">
        <v>462.96000000000004</v>
      </c>
      <c r="N212" s="68">
        <v>462.97</v>
      </c>
      <c r="O212" s="94" t="s">
        <v>435</v>
      </c>
      <c r="P212" s="74"/>
      <c r="Q212" s="28">
        <v>1</v>
      </c>
      <c r="R212" s="29">
        <f t="shared" si="45"/>
        <v>0</v>
      </c>
      <c r="S212" s="27">
        <f t="shared" si="46"/>
        <v>0</v>
      </c>
      <c r="T212" s="26">
        <f t="shared" si="47"/>
        <v>10</v>
      </c>
      <c r="U212" s="27">
        <f t="shared" si="48"/>
        <v>925.93000000000006</v>
      </c>
      <c r="V212" s="27">
        <f t="shared" si="49"/>
        <v>462.96000000000004</v>
      </c>
      <c r="W212" s="27">
        <f t="shared" si="50"/>
        <v>462.97</v>
      </c>
      <c r="X212" s="27">
        <v>10</v>
      </c>
      <c r="Y212" s="27">
        <v>925.93000000000006</v>
      </c>
    </row>
    <row r="213" spans="1:25" ht="25.5" x14ac:dyDescent="0.2">
      <c r="A213" s="24">
        <v>227</v>
      </c>
      <c r="B213" s="91" t="s">
        <v>765</v>
      </c>
      <c r="C213" s="92"/>
      <c r="D213" s="91" t="s">
        <v>527</v>
      </c>
      <c r="E213" s="91" t="s">
        <v>429</v>
      </c>
      <c r="F213" s="91" t="s">
        <v>429</v>
      </c>
      <c r="G213" s="93" t="s">
        <v>434</v>
      </c>
      <c r="H213" s="27"/>
      <c r="I213" s="29"/>
      <c r="J213" s="27"/>
      <c r="K213" s="27">
        <v>1</v>
      </c>
      <c r="L213" s="29">
        <v>29.67</v>
      </c>
      <c r="M213" s="68">
        <v>14.83</v>
      </c>
      <c r="N213" s="68">
        <v>14.84</v>
      </c>
      <c r="O213" s="94" t="s">
        <v>435</v>
      </c>
      <c r="P213" s="74"/>
      <c r="Q213" s="28">
        <v>1</v>
      </c>
      <c r="R213" s="29">
        <f t="shared" ref="R213:R233" si="51">H213</f>
        <v>0</v>
      </c>
      <c r="S213" s="27">
        <f t="shared" ref="S213:S233" si="52">I213</f>
        <v>0</v>
      </c>
      <c r="T213" s="26">
        <f t="shared" ref="T213:T233" si="53">K213</f>
        <v>1</v>
      </c>
      <c r="U213" s="27">
        <f t="shared" ref="U213:U233" si="54">L213</f>
        <v>29.67</v>
      </c>
      <c r="V213" s="27">
        <f t="shared" ref="V213:V233" si="55">M213</f>
        <v>14.83</v>
      </c>
      <c r="W213" s="27">
        <f t="shared" ref="W213:W233" si="56">N213</f>
        <v>14.84</v>
      </c>
      <c r="X213" s="27">
        <v>1</v>
      </c>
      <c r="Y213" s="27">
        <v>29.67</v>
      </c>
    </row>
    <row r="214" spans="1:25" ht="25.5" x14ac:dyDescent="0.2">
      <c r="A214" s="24">
        <v>228</v>
      </c>
      <c r="B214" s="91" t="s">
        <v>766</v>
      </c>
      <c r="C214" s="92"/>
      <c r="D214" s="91" t="s">
        <v>767</v>
      </c>
      <c r="E214" s="91" t="s">
        <v>429</v>
      </c>
      <c r="F214" s="91" t="s">
        <v>429</v>
      </c>
      <c r="G214" s="93" t="s">
        <v>434</v>
      </c>
      <c r="H214" s="27"/>
      <c r="I214" s="29"/>
      <c r="J214" s="27"/>
      <c r="K214" s="27">
        <v>1</v>
      </c>
      <c r="L214" s="29">
        <v>10</v>
      </c>
      <c r="M214" s="68">
        <v>5</v>
      </c>
      <c r="N214" s="68">
        <v>5</v>
      </c>
      <c r="O214" s="94" t="s">
        <v>435</v>
      </c>
      <c r="P214" s="74"/>
      <c r="Q214" s="28">
        <v>1</v>
      </c>
      <c r="R214" s="29">
        <f t="shared" si="51"/>
        <v>0</v>
      </c>
      <c r="S214" s="27">
        <f t="shared" si="52"/>
        <v>0</v>
      </c>
      <c r="T214" s="26">
        <f t="shared" si="53"/>
        <v>1</v>
      </c>
      <c r="U214" s="27">
        <f t="shared" si="54"/>
        <v>10</v>
      </c>
      <c r="V214" s="27">
        <f t="shared" si="55"/>
        <v>5</v>
      </c>
      <c r="W214" s="27">
        <f t="shared" si="56"/>
        <v>5</v>
      </c>
      <c r="X214" s="27">
        <v>1</v>
      </c>
      <c r="Y214" s="27">
        <v>10</v>
      </c>
    </row>
    <row r="215" spans="1:25" ht="25.5" x14ac:dyDescent="0.2">
      <c r="A215" s="24">
        <v>229</v>
      </c>
      <c r="B215" s="91" t="s">
        <v>768</v>
      </c>
      <c r="C215" s="92"/>
      <c r="D215" s="91" t="s">
        <v>769</v>
      </c>
      <c r="E215" s="91" t="s">
        <v>429</v>
      </c>
      <c r="F215" s="91" t="s">
        <v>429</v>
      </c>
      <c r="G215" s="93" t="s">
        <v>434</v>
      </c>
      <c r="H215" s="27"/>
      <c r="I215" s="29"/>
      <c r="J215" s="27"/>
      <c r="K215" s="27">
        <v>1</v>
      </c>
      <c r="L215" s="29">
        <v>98</v>
      </c>
      <c r="M215" s="68">
        <v>49</v>
      </c>
      <c r="N215" s="68">
        <v>49</v>
      </c>
      <c r="O215" s="94" t="s">
        <v>435</v>
      </c>
      <c r="P215" s="74"/>
      <c r="Q215" s="28">
        <v>1</v>
      </c>
      <c r="R215" s="29">
        <f t="shared" si="51"/>
        <v>0</v>
      </c>
      <c r="S215" s="27">
        <f t="shared" si="52"/>
        <v>0</v>
      </c>
      <c r="T215" s="26">
        <f t="shared" si="53"/>
        <v>1</v>
      </c>
      <c r="U215" s="27">
        <f t="shared" si="54"/>
        <v>98</v>
      </c>
      <c r="V215" s="27">
        <f t="shared" si="55"/>
        <v>49</v>
      </c>
      <c r="W215" s="27">
        <f t="shared" si="56"/>
        <v>49</v>
      </c>
      <c r="X215" s="27">
        <v>1</v>
      </c>
      <c r="Y215" s="27">
        <v>98</v>
      </c>
    </row>
    <row r="216" spans="1:25" ht="25.5" x14ac:dyDescent="0.2">
      <c r="A216" s="24">
        <v>230</v>
      </c>
      <c r="B216" s="91" t="s">
        <v>770</v>
      </c>
      <c r="C216" s="92"/>
      <c r="D216" s="91" t="s">
        <v>531</v>
      </c>
      <c r="E216" s="91" t="s">
        <v>429</v>
      </c>
      <c r="F216" s="91" t="s">
        <v>429</v>
      </c>
      <c r="G216" s="93" t="s">
        <v>434</v>
      </c>
      <c r="H216" s="27"/>
      <c r="I216" s="29"/>
      <c r="J216" s="27"/>
      <c r="K216" s="27">
        <v>2</v>
      </c>
      <c r="L216" s="29">
        <v>1635</v>
      </c>
      <c r="M216" s="68">
        <v>817.5</v>
      </c>
      <c r="N216" s="68">
        <v>817.5</v>
      </c>
      <c r="O216" s="94" t="s">
        <v>435</v>
      </c>
      <c r="P216" s="74"/>
      <c r="Q216" s="28">
        <v>1</v>
      </c>
      <c r="R216" s="29">
        <f t="shared" si="51"/>
        <v>0</v>
      </c>
      <c r="S216" s="27">
        <f t="shared" si="52"/>
        <v>0</v>
      </c>
      <c r="T216" s="26">
        <f t="shared" si="53"/>
        <v>2</v>
      </c>
      <c r="U216" s="27">
        <f t="shared" si="54"/>
        <v>1635</v>
      </c>
      <c r="V216" s="27">
        <f t="shared" si="55"/>
        <v>817.5</v>
      </c>
      <c r="W216" s="27">
        <f t="shared" si="56"/>
        <v>817.5</v>
      </c>
      <c r="X216" s="27">
        <v>2</v>
      </c>
      <c r="Y216" s="27">
        <v>1635</v>
      </c>
    </row>
    <row r="217" spans="1:25" ht="25.5" x14ac:dyDescent="0.2">
      <c r="A217" s="24">
        <v>231</v>
      </c>
      <c r="B217" s="91" t="s">
        <v>771</v>
      </c>
      <c r="C217" s="92"/>
      <c r="D217" s="91" t="s">
        <v>531</v>
      </c>
      <c r="E217" s="91" t="s">
        <v>429</v>
      </c>
      <c r="F217" s="91" t="s">
        <v>429</v>
      </c>
      <c r="G217" s="93" t="s">
        <v>434</v>
      </c>
      <c r="H217" s="27"/>
      <c r="I217" s="29"/>
      <c r="J217" s="27"/>
      <c r="K217" s="27">
        <v>3</v>
      </c>
      <c r="L217" s="29">
        <v>1450</v>
      </c>
      <c r="M217" s="68">
        <v>725</v>
      </c>
      <c r="N217" s="68">
        <v>725</v>
      </c>
      <c r="O217" s="94" t="s">
        <v>435</v>
      </c>
      <c r="P217" s="74"/>
      <c r="Q217" s="28">
        <v>1</v>
      </c>
      <c r="R217" s="29">
        <f t="shared" si="51"/>
        <v>0</v>
      </c>
      <c r="S217" s="27">
        <f t="shared" si="52"/>
        <v>0</v>
      </c>
      <c r="T217" s="26">
        <f t="shared" si="53"/>
        <v>3</v>
      </c>
      <c r="U217" s="27">
        <f t="shared" si="54"/>
        <v>1450</v>
      </c>
      <c r="V217" s="27">
        <f t="shared" si="55"/>
        <v>725</v>
      </c>
      <c r="W217" s="27">
        <f t="shared" si="56"/>
        <v>725</v>
      </c>
      <c r="X217" s="27">
        <v>3</v>
      </c>
      <c r="Y217" s="27">
        <v>1450</v>
      </c>
    </row>
    <row r="218" spans="1:25" ht="25.5" x14ac:dyDescent="0.2">
      <c r="A218" s="24">
        <v>232</v>
      </c>
      <c r="B218" s="91" t="s">
        <v>772</v>
      </c>
      <c r="C218" s="92"/>
      <c r="D218" s="91" t="s">
        <v>531</v>
      </c>
      <c r="E218" s="91" t="s">
        <v>429</v>
      </c>
      <c r="F218" s="91" t="s">
        <v>429</v>
      </c>
      <c r="G218" s="93" t="s">
        <v>434</v>
      </c>
      <c r="H218" s="27"/>
      <c r="I218" s="29"/>
      <c r="J218" s="27"/>
      <c r="K218" s="27">
        <v>2</v>
      </c>
      <c r="L218" s="29">
        <v>1173</v>
      </c>
      <c r="M218" s="68">
        <v>586.5</v>
      </c>
      <c r="N218" s="68">
        <v>586.5</v>
      </c>
      <c r="O218" s="94" t="s">
        <v>435</v>
      </c>
      <c r="P218" s="74"/>
      <c r="Q218" s="28">
        <v>1</v>
      </c>
      <c r="R218" s="29">
        <f t="shared" si="51"/>
        <v>0</v>
      </c>
      <c r="S218" s="27">
        <f t="shared" si="52"/>
        <v>0</v>
      </c>
      <c r="T218" s="26">
        <f t="shared" si="53"/>
        <v>2</v>
      </c>
      <c r="U218" s="27">
        <f t="shared" si="54"/>
        <v>1173</v>
      </c>
      <c r="V218" s="27">
        <f t="shared" si="55"/>
        <v>586.5</v>
      </c>
      <c r="W218" s="27">
        <f t="shared" si="56"/>
        <v>586.5</v>
      </c>
      <c r="X218" s="27">
        <v>2</v>
      </c>
      <c r="Y218" s="27">
        <v>1173</v>
      </c>
    </row>
    <row r="219" spans="1:25" ht="25.5" x14ac:dyDescent="0.2">
      <c r="A219" s="24">
        <v>233</v>
      </c>
      <c r="B219" s="91" t="s">
        <v>530</v>
      </c>
      <c r="C219" s="92"/>
      <c r="D219" s="91" t="s">
        <v>531</v>
      </c>
      <c r="E219" s="91" t="s">
        <v>429</v>
      </c>
      <c r="F219" s="91" t="s">
        <v>429</v>
      </c>
      <c r="G219" s="93" t="s">
        <v>434</v>
      </c>
      <c r="H219" s="27"/>
      <c r="I219" s="29"/>
      <c r="J219" s="27"/>
      <c r="K219" s="27">
        <v>10</v>
      </c>
      <c r="L219" s="29">
        <v>2100</v>
      </c>
      <c r="M219" s="68">
        <v>1050</v>
      </c>
      <c r="N219" s="68">
        <v>1050</v>
      </c>
      <c r="O219" s="94" t="s">
        <v>435</v>
      </c>
      <c r="P219" s="74"/>
      <c r="Q219" s="28">
        <v>1</v>
      </c>
      <c r="R219" s="29">
        <f t="shared" si="51"/>
        <v>0</v>
      </c>
      <c r="S219" s="27">
        <f t="shared" si="52"/>
        <v>0</v>
      </c>
      <c r="T219" s="26">
        <f t="shared" si="53"/>
        <v>10</v>
      </c>
      <c r="U219" s="27">
        <f t="shared" si="54"/>
        <v>2100</v>
      </c>
      <c r="V219" s="27">
        <f t="shared" si="55"/>
        <v>1050</v>
      </c>
      <c r="W219" s="27">
        <f t="shared" si="56"/>
        <v>1050</v>
      </c>
      <c r="X219" s="27">
        <v>10</v>
      </c>
      <c r="Y219" s="27">
        <v>2100</v>
      </c>
    </row>
    <row r="220" spans="1:25" ht="25.5" x14ac:dyDescent="0.2">
      <c r="A220" s="24">
        <v>234</v>
      </c>
      <c r="B220" s="91" t="s">
        <v>773</v>
      </c>
      <c r="C220" s="92"/>
      <c r="D220" s="91" t="s">
        <v>531</v>
      </c>
      <c r="E220" s="91" t="s">
        <v>429</v>
      </c>
      <c r="F220" s="91" t="s">
        <v>429</v>
      </c>
      <c r="G220" s="93" t="s">
        <v>434</v>
      </c>
      <c r="H220" s="27"/>
      <c r="I220" s="29"/>
      <c r="J220" s="27"/>
      <c r="K220" s="27">
        <v>4</v>
      </c>
      <c r="L220" s="29">
        <v>2045</v>
      </c>
      <c r="M220" s="68">
        <v>1022.5</v>
      </c>
      <c r="N220" s="68">
        <v>1022.5</v>
      </c>
      <c r="O220" s="94" t="s">
        <v>435</v>
      </c>
      <c r="P220" s="74"/>
      <c r="Q220" s="28">
        <v>1</v>
      </c>
      <c r="R220" s="29">
        <f t="shared" si="51"/>
        <v>0</v>
      </c>
      <c r="S220" s="27">
        <f t="shared" si="52"/>
        <v>0</v>
      </c>
      <c r="T220" s="26">
        <f t="shared" si="53"/>
        <v>4</v>
      </c>
      <c r="U220" s="27">
        <f t="shared" si="54"/>
        <v>2045</v>
      </c>
      <c r="V220" s="27">
        <f t="shared" si="55"/>
        <v>1022.5</v>
      </c>
      <c r="W220" s="27">
        <f t="shared" si="56"/>
        <v>1022.5</v>
      </c>
      <c r="X220" s="27">
        <v>4</v>
      </c>
      <c r="Y220" s="27">
        <v>2045</v>
      </c>
    </row>
    <row r="221" spans="1:25" ht="25.5" x14ac:dyDescent="0.2">
      <c r="A221" s="24">
        <v>235</v>
      </c>
      <c r="B221" s="91" t="s">
        <v>533</v>
      </c>
      <c r="C221" s="92"/>
      <c r="D221" s="91" t="s">
        <v>531</v>
      </c>
      <c r="E221" s="91" t="s">
        <v>429</v>
      </c>
      <c r="F221" s="91" t="s">
        <v>429</v>
      </c>
      <c r="G221" s="93" t="s">
        <v>434</v>
      </c>
      <c r="H221" s="27"/>
      <c r="I221" s="29"/>
      <c r="J221" s="27"/>
      <c r="K221" s="27">
        <v>11</v>
      </c>
      <c r="L221" s="29">
        <v>1027</v>
      </c>
      <c r="M221" s="68">
        <v>513.5</v>
      </c>
      <c r="N221" s="68">
        <v>513.5</v>
      </c>
      <c r="O221" s="94" t="s">
        <v>435</v>
      </c>
      <c r="P221" s="74"/>
      <c r="Q221" s="28">
        <v>1</v>
      </c>
      <c r="R221" s="29">
        <f t="shared" si="51"/>
        <v>0</v>
      </c>
      <c r="S221" s="27">
        <f t="shared" si="52"/>
        <v>0</v>
      </c>
      <c r="T221" s="26">
        <f t="shared" si="53"/>
        <v>11</v>
      </c>
      <c r="U221" s="27">
        <f t="shared" si="54"/>
        <v>1027</v>
      </c>
      <c r="V221" s="27">
        <f t="shared" si="55"/>
        <v>513.5</v>
      </c>
      <c r="W221" s="27">
        <f t="shared" si="56"/>
        <v>513.5</v>
      </c>
      <c r="X221" s="27">
        <v>11</v>
      </c>
      <c r="Y221" s="27">
        <v>1027</v>
      </c>
    </row>
    <row r="222" spans="1:25" ht="25.5" x14ac:dyDescent="0.2">
      <c r="A222" s="24">
        <v>236</v>
      </c>
      <c r="B222" s="91" t="s">
        <v>774</v>
      </c>
      <c r="C222" s="92"/>
      <c r="D222" s="91" t="s">
        <v>535</v>
      </c>
      <c r="E222" s="91" t="s">
        <v>429</v>
      </c>
      <c r="F222" s="91" t="s">
        <v>429</v>
      </c>
      <c r="G222" s="93" t="s">
        <v>434</v>
      </c>
      <c r="H222" s="27"/>
      <c r="I222" s="29"/>
      <c r="J222" s="27"/>
      <c r="K222" s="27">
        <v>1</v>
      </c>
      <c r="L222" s="29">
        <v>175</v>
      </c>
      <c r="M222" s="68">
        <v>87.5</v>
      </c>
      <c r="N222" s="68">
        <v>87.5</v>
      </c>
      <c r="O222" s="94" t="s">
        <v>435</v>
      </c>
      <c r="P222" s="74"/>
      <c r="Q222" s="28">
        <v>1</v>
      </c>
      <c r="R222" s="29">
        <f t="shared" si="51"/>
        <v>0</v>
      </c>
      <c r="S222" s="27">
        <f t="shared" si="52"/>
        <v>0</v>
      </c>
      <c r="T222" s="26">
        <f t="shared" si="53"/>
        <v>1</v>
      </c>
      <c r="U222" s="27">
        <f t="shared" si="54"/>
        <v>175</v>
      </c>
      <c r="V222" s="27">
        <f t="shared" si="55"/>
        <v>87.5</v>
      </c>
      <c r="W222" s="27">
        <f t="shared" si="56"/>
        <v>87.5</v>
      </c>
      <c r="X222" s="27">
        <v>1</v>
      </c>
      <c r="Y222" s="27">
        <v>175</v>
      </c>
    </row>
    <row r="223" spans="1:25" ht="25.5" x14ac:dyDescent="0.2">
      <c r="A223" s="24">
        <v>237</v>
      </c>
      <c r="B223" s="91" t="s">
        <v>775</v>
      </c>
      <c r="C223" s="92"/>
      <c r="D223" s="91" t="s">
        <v>541</v>
      </c>
      <c r="E223" s="91" t="s">
        <v>429</v>
      </c>
      <c r="F223" s="91" t="s">
        <v>429</v>
      </c>
      <c r="G223" s="93" t="s">
        <v>434</v>
      </c>
      <c r="H223" s="27"/>
      <c r="I223" s="29"/>
      <c r="J223" s="27"/>
      <c r="K223" s="27">
        <v>8</v>
      </c>
      <c r="L223" s="29">
        <v>4310</v>
      </c>
      <c r="M223" s="68">
        <v>2155</v>
      </c>
      <c r="N223" s="68">
        <v>2155</v>
      </c>
      <c r="O223" s="94" t="s">
        <v>435</v>
      </c>
      <c r="P223" s="74"/>
      <c r="Q223" s="28">
        <v>1</v>
      </c>
      <c r="R223" s="29">
        <f t="shared" si="51"/>
        <v>0</v>
      </c>
      <c r="S223" s="27">
        <f t="shared" si="52"/>
        <v>0</v>
      </c>
      <c r="T223" s="26">
        <f t="shared" si="53"/>
        <v>8</v>
      </c>
      <c r="U223" s="27">
        <f t="shared" si="54"/>
        <v>4310</v>
      </c>
      <c r="V223" s="27">
        <f t="shared" si="55"/>
        <v>2155</v>
      </c>
      <c r="W223" s="27">
        <f t="shared" si="56"/>
        <v>2155</v>
      </c>
      <c r="X223" s="27">
        <v>8</v>
      </c>
      <c r="Y223" s="27">
        <v>4310</v>
      </c>
    </row>
    <row r="224" spans="1:25" ht="51" x14ac:dyDescent="0.2">
      <c r="A224" s="24">
        <v>238</v>
      </c>
      <c r="B224" s="91" t="s">
        <v>776</v>
      </c>
      <c r="C224" s="92"/>
      <c r="D224" s="91" t="s">
        <v>777</v>
      </c>
      <c r="E224" s="91" t="s">
        <v>429</v>
      </c>
      <c r="F224" s="91" t="s">
        <v>429</v>
      </c>
      <c r="G224" s="93" t="s">
        <v>577</v>
      </c>
      <c r="H224" s="27"/>
      <c r="I224" s="29"/>
      <c r="J224" s="27"/>
      <c r="K224" s="27">
        <v>1</v>
      </c>
      <c r="L224" s="29">
        <v>2564</v>
      </c>
      <c r="M224" s="68">
        <v>1282</v>
      </c>
      <c r="N224" s="68">
        <v>1282</v>
      </c>
      <c r="O224" s="94" t="s">
        <v>435</v>
      </c>
      <c r="P224" s="74"/>
      <c r="Q224" s="28">
        <v>1</v>
      </c>
      <c r="R224" s="29">
        <f t="shared" si="51"/>
        <v>0</v>
      </c>
      <c r="S224" s="27">
        <f t="shared" si="52"/>
        <v>0</v>
      </c>
      <c r="T224" s="26">
        <f t="shared" si="53"/>
        <v>1</v>
      </c>
      <c r="U224" s="27">
        <f t="shared" si="54"/>
        <v>2564</v>
      </c>
      <c r="V224" s="27">
        <f t="shared" si="55"/>
        <v>1282</v>
      </c>
      <c r="W224" s="27">
        <f t="shared" si="56"/>
        <v>1282</v>
      </c>
      <c r="X224" s="27">
        <v>1</v>
      </c>
      <c r="Y224" s="27">
        <v>2564</v>
      </c>
    </row>
    <row r="225" spans="1:25" ht="51" x14ac:dyDescent="0.2">
      <c r="A225" s="24">
        <v>239</v>
      </c>
      <c r="B225" s="91" t="s">
        <v>778</v>
      </c>
      <c r="C225" s="92"/>
      <c r="D225" s="91" t="s">
        <v>779</v>
      </c>
      <c r="E225" s="91" t="s">
        <v>429</v>
      </c>
      <c r="F225" s="91" t="s">
        <v>429</v>
      </c>
      <c r="G225" s="93" t="s">
        <v>577</v>
      </c>
      <c r="H225" s="27"/>
      <c r="I225" s="29"/>
      <c r="J225" s="27"/>
      <c r="K225" s="27">
        <v>1</v>
      </c>
      <c r="L225" s="29">
        <v>2154</v>
      </c>
      <c r="M225" s="68">
        <v>1077</v>
      </c>
      <c r="N225" s="68">
        <v>1077</v>
      </c>
      <c r="O225" s="94" t="s">
        <v>435</v>
      </c>
      <c r="P225" s="74"/>
      <c r="Q225" s="28">
        <v>1</v>
      </c>
      <c r="R225" s="29">
        <f t="shared" si="51"/>
        <v>0</v>
      </c>
      <c r="S225" s="27">
        <f t="shared" si="52"/>
        <v>0</v>
      </c>
      <c r="T225" s="26">
        <f t="shared" si="53"/>
        <v>1</v>
      </c>
      <c r="U225" s="27">
        <f t="shared" si="54"/>
        <v>2154</v>
      </c>
      <c r="V225" s="27">
        <f t="shared" si="55"/>
        <v>1077</v>
      </c>
      <c r="W225" s="27">
        <f t="shared" si="56"/>
        <v>1077</v>
      </c>
      <c r="X225" s="27">
        <v>1</v>
      </c>
      <c r="Y225" s="27">
        <v>2154</v>
      </c>
    </row>
    <row r="226" spans="1:25" ht="38.25" x14ac:dyDescent="0.2">
      <c r="A226" s="24">
        <v>240</v>
      </c>
      <c r="B226" s="91" t="s">
        <v>780</v>
      </c>
      <c r="C226" s="92"/>
      <c r="D226" s="91" t="s">
        <v>781</v>
      </c>
      <c r="E226" s="91" t="s">
        <v>429</v>
      </c>
      <c r="F226" s="91" t="s">
        <v>429</v>
      </c>
      <c r="G226" s="93" t="s">
        <v>577</v>
      </c>
      <c r="H226" s="27"/>
      <c r="I226" s="29"/>
      <c r="J226" s="27"/>
      <c r="K226" s="27">
        <v>1</v>
      </c>
      <c r="L226" s="29">
        <v>3242</v>
      </c>
      <c r="M226" s="68">
        <v>1621</v>
      </c>
      <c r="N226" s="68">
        <v>1621</v>
      </c>
      <c r="O226" s="94" t="s">
        <v>435</v>
      </c>
      <c r="P226" s="74"/>
      <c r="Q226" s="28">
        <v>1</v>
      </c>
      <c r="R226" s="29">
        <f t="shared" si="51"/>
        <v>0</v>
      </c>
      <c r="S226" s="27">
        <f t="shared" si="52"/>
        <v>0</v>
      </c>
      <c r="T226" s="26">
        <f t="shared" si="53"/>
        <v>1</v>
      </c>
      <c r="U226" s="27">
        <f t="shared" si="54"/>
        <v>3242</v>
      </c>
      <c r="V226" s="27">
        <f t="shared" si="55"/>
        <v>1621</v>
      </c>
      <c r="W226" s="27">
        <f t="shared" si="56"/>
        <v>1621</v>
      </c>
      <c r="X226" s="27">
        <v>1</v>
      </c>
      <c r="Y226" s="27">
        <v>3242</v>
      </c>
    </row>
    <row r="227" spans="1:25" ht="25.5" x14ac:dyDescent="0.2">
      <c r="A227" s="24">
        <v>241</v>
      </c>
      <c r="B227" s="91" t="s">
        <v>782</v>
      </c>
      <c r="C227" s="92"/>
      <c r="D227" s="91" t="s">
        <v>541</v>
      </c>
      <c r="E227" s="91" t="s">
        <v>429</v>
      </c>
      <c r="F227" s="91" t="s">
        <v>429</v>
      </c>
      <c r="G227" s="93" t="s">
        <v>434</v>
      </c>
      <c r="H227" s="27"/>
      <c r="I227" s="29"/>
      <c r="J227" s="27"/>
      <c r="K227" s="27">
        <v>1</v>
      </c>
      <c r="L227" s="29">
        <v>583</v>
      </c>
      <c r="M227" s="68">
        <v>291.5</v>
      </c>
      <c r="N227" s="68">
        <v>291.5</v>
      </c>
      <c r="O227" s="94" t="s">
        <v>435</v>
      </c>
      <c r="P227" s="74"/>
      <c r="Q227" s="28">
        <v>1</v>
      </c>
      <c r="R227" s="29">
        <f t="shared" si="51"/>
        <v>0</v>
      </c>
      <c r="S227" s="27">
        <f t="shared" si="52"/>
        <v>0</v>
      </c>
      <c r="T227" s="26">
        <f t="shared" si="53"/>
        <v>1</v>
      </c>
      <c r="U227" s="27">
        <f t="shared" si="54"/>
        <v>583</v>
      </c>
      <c r="V227" s="27">
        <f t="shared" si="55"/>
        <v>291.5</v>
      </c>
      <c r="W227" s="27">
        <f t="shared" si="56"/>
        <v>291.5</v>
      </c>
      <c r="X227" s="27">
        <v>1</v>
      </c>
      <c r="Y227" s="27">
        <v>583</v>
      </c>
    </row>
    <row r="228" spans="1:25" ht="25.5" x14ac:dyDescent="0.2">
      <c r="A228" s="24">
        <v>242</v>
      </c>
      <c r="B228" s="91" t="s">
        <v>783</v>
      </c>
      <c r="C228" s="92"/>
      <c r="D228" s="91" t="s">
        <v>541</v>
      </c>
      <c r="E228" s="91" t="s">
        <v>429</v>
      </c>
      <c r="F228" s="91" t="s">
        <v>429</v>
      </c>
      <c r="G228" s="93" t="s">
        <v>434</v>
      </c>
      <c r="H228" s="27"/>
      <c r="I228" s="29"/>
      <c r="J228" s="27"/>
      <c r="K228" s="27">
        <v>1</v>
      </c>
      <c r="L228" s="29">
        <v>583</v>
      </c>
      <c r="M228" s="68">
        <v>291.5</v>
      </c>
      <c r="N228" s="68">
        <v>291.5</v>
      </c>
      <c r="O228" s="94" t="s">
        <v>435</v>
      </c>
      <c r="P228" s="74"/>
      <c r="Q228" s="28">
        <v>1</v>
      </c>
      <c r="R228" s="29">
        <f t="shared" si="51"/>
        <v>0</v>
      </c>
      <c r="S228" s="27">
        <f t="shared" si="52"/>
        <v>0</v>
      </c>
      <c r="T228" s="26">
        <f t="shared" si="53"/>
        <v>1</v>
      </c>
      <c r="U228" s="27">
        <f t="shared" si="54"/>
        <v>583</v>
      </c>
      <c r="V228" s="27">
        <f t="shared" si="55"/>
        <v>291.5</v>
      </c>
      <c r="W228" s="27">
        <f t="shared" si="56"/>
        <v>291.5</v>
      </c>
      <c r="X228" s="27">
        <v>1</v>
      </c>
      <c r="Y228" s="27">
        <v>583</v>
      </c>
    </row>
    <row r="229" spans="1:25" ht="25.5" x14ac:dyDescent="0.2">
      <c r="A229" s="24">
        <v>243</v>
      </c>
      <c r="B229" s="91" t="s">
        <v>546</v>
      </c>
      <c r="C229" s="92"/>
      <c r="D229" s="91" t="s">
        <v>547</v>
      </c>
      <c r="E229" s="91" t="s">
        <v>429</v>
      </c>
      <c r="F229" s="91" t="s">
        <v>429</v>
      </c>
      <c r="G229" s="93" t="s">
        <v>434</v>
      </c>
      <c r="H229" s="27"/>
      <c r="I229" s="29"/>
      <c r="J229" s="27"/>
      <c r="K229" s="27">
        <v>1</v>
      </c>
      <c r="L229" s="29">
        <v>14.4</v>
      </c>
      <c r="M229" s="68">
        <v>7.2</v>
      </c>
      <c r="N229" s="68">
        <v>7.2</v>
      </c>
      <c r="O229" s="94" t="s">
        <v>435</v>
      </c>
      <c r="P229" s="74"/>
      <c r="Q229" s="28">
        <v>1</v>
      </c>
      <c r="R229" s="29">
        <f t="shared" si="51"/>
        <v>0</v>
      </c>
      <c r="S229" s="27">
        <f t="shared" si="52"/>
        <v>0</v>
      </c>
      <c r="T229" s="26">
        <f t="shared" si="53"/>
        <v>1</v>
      </c>
      <c r="U229" s="27">
        <f t="shared" si="54"/>
        <v>14.4</v>
      </c>
      <c r="V229" s="27">
        <f t="shared" si="55"/>
        <v>7.2</v>
      </c>
      <c r="W229" s="27">
        <f t="shared" si="56"/>
        <v>7.2</v>
      </c>
      <c r="X229" s="27">
        <v>1</v>
      </c>
      <c r="Y229" s="27">
        <v>14.4</v>
      </c>
    </row>
    <row r="230" spans="1:25" ht="25.5" x14ac:dyDescent="0.2">
      <c r="A230" s="24">
        <v>244</v>
      </c>
      <c r="B230" s="91" t="s">
        <v>784</v>
      </c>
      <c r="C230" s="92"/>
      <c r="D230" s="91" t="s">
        <v>541</v>
      </c>
      <c r="E230" s="91" t="s">
        <v>429</v>
      </c>
      <c r="F230" s="91" t="s">
        <v>429</v>
      </c>
      <c r="G230" s="93" t="s">
        <v>434</v>
      </c>
      <c r="H230" s="27"/>
      <c r="I230" s="29"/>
      <c r="J230" s="27"/>
      <c r="K230" s="27">
        <v>1</v>
      </c>
      <c r="L230" s="29">
        <v>582</v>
      </c>
      <c r="M230" s="68">
        <v>291</v>
      </c>
      <c r="N230" s="68">
        <v>291</v>
      </c>
      <c r="O230" s="94" t="s">
        <v>435</v>
      </c>
      <c r="P230" s="74"/>
      <c r="Q230" s="28">
        <v>1</v>
      </c>
      <c r="R230" s="29">
        <f t="shared" si="51"/>
        <v>0</v>
      </c>
      <c r="S230" s="27">
        <f t="shared" si="52"/>
        <v>0</v>
      </c>
      <c r="T230" s="26">
        <f t="shared" si="53"/>
        <v>1</v>
      </c>
      <c r="U230" s="27">
        <f t="shared" si="54"/>
        <v>582</v>
      </c>
      <c r="V230" s="27">
        <f t="shared" si="55"/>
        <v>291</v>
      </c>
      <c r="W230" s="27">
        <f t="shared" si="56"/>
        <v>291</v>
      </c>
      <c r="X230" s="27">
        <v>1</v>
      </c>
      <c r="Y230" s="27">
        <v>582</v>
      </c>
    </row>
    <row r="231" spans="1:25" ht="25.5" x14ac:dyDescent="0.2">
      <c r="A231" s="24">
        <v>245</v>
      </c>
      <c r="B231" s="91" t="s">
        <v>548</v>
      </c>
      <c r="C231" s="92"/>
      <c r="D231" s="91" t="s">
        <v>541</v>
      </c>
      <c r="E231" s="91" t="s">
        <v>429</v>
      </c>
      <c r="F231" s="91" t="s">
        <v>429</v>
      </c>
      <c r="G231" s="93" t="s">
        <v>434</v>
      </c>
      <c r="H231" s="27"/>
      <c r="I231" s="29"/>
      <c r="J231" s="27"/>
      <c r="K231" s="27">
        <v>3</v>
      </c>
      <c r="L231" s="29">
        <v>154.5</v>
      </c>
      <c r="M231" s="68">
        <v>77.25</v>
      </c>
      <c r="N231" s="68">
        <v>77.25</v>
      </c>
      <c r="O231" s="94" t="s">
        <v>435</v>
      </c>
      <c r="P231" s="74"/>
      <c r="Q231" s="28">
        <v>1</v>
      </c>
      <c r="R231" s="29">
        <f t="shared" si="51"/>
        <v>0</v>
      </c>
      <c r="S231" s="27">
        <f t="shared" si="52"/>
        <v>0</v>
      </c>
      <c r="T231" s="26">
        <f t="shared" si="53"/>
        <v>3</v>
      </c>
      <c r="U231" s="27">
        <f t="shared" si="54"/>
        <v>154.5</v>
      </c>
      <c r="V231" s="27">
        <f t="shared" si="55"/>
        <v>77.25</v>
      </c>
      <c r="W231" s="27">
        <f t="shared" si="56"/>
        <v>77.25</v>
      </c>
      <c r="X231" s="27">
        <v>3</v>
      </c>
      <c r="Y231" s="27">
        <v>154.5</v>
      </c>
    </row>
    <row r="232" spans="1:25" ht="25.5" x14ac:dyDescent="0.2">
      <c r="A232" s="24">
        <v>246</v>
      </c>
      <c r="B232" s="91" t="s">
        <v>785</v>
      </c>
      <c r="C232" s="92"/>
      <c r="D232" s="91" t="s">
        <v>786</v>
      </c>
      <c r="E232" s="91" t="s">
        <v>429</v>
      </c>
      <c r="F232" s="91" t="s">
        <v>429</v>
      </c>
      <c r="G232" s="93" t="s">
        <v>434</v>
      </c>
      <c r="H232" s="27"/>
      <c r="I232" s="29"/>
      <c r="J232" s="27"/>
      <c r="K232" s="27">
        <v>2</v>
      </c>
      <c r="L232" s="29">
        <v>85</v>
      </c>
      <c r="M232" s="68">
        <v>42.5</v>
      </c>
      <c r="N232" s="68">
        <v>42.5</v>
      </c>
      <c r="O232" s="94" t="s">
        <v>435</v>
      </c>
      <c r="P232" s="74"/>
      <c r="Q232" s="28">
        <v>1</v>
      </c>
      <c r="R232" s="29">
        <f t="shared" si="51"/>
        <v>0</v>
      </c>
      <c r="S232" s="27">
        <f t="shared" si="52"/>
        <v>0</v>
      </c>
      <c r="T232" s="26">
        <f t="shared" si="53"/>
        <v>2</v>
      </c>
      <c r="U232" s="27">
        <f t="shared" si="54"/>
        <v>85</v>
      </c>
      <c r="V232" s="27">
        <f t="shared" si="55"/>
        <v>42.5</v>
      </c>
      <c r="W232" s="27">
        <f t="shared" si="56"/>
        <v>42.5</v>
      </c>
      <c r="X232" s="27">
        <v>2</v>
      </c>
      <c r="Y232" s="27">
        <v>85</v>
      </c>
    </row>
    <row r="233" spans="1:25" ht="26.25" thickBot="1" x14ac:dyDescent="0.25">
      <c r="A233" s="24">
        <v>247</v>
      </c>
      <c r="B233" s="91" t="s">
        <v>787</v>
      </c>
      <c r="C233" s="92"/>
      <c r="D233" s="91" t="s">
        <v>786</v>
      </c>
      <c r="E233" s="91" t="s">
        <v>429</v>
      </c>
      <c r="F233" s="91" t="s">
        <v>429</v>
      </c>
      <c r="G233" s="93" t="s">
        <v>434</v>
      </c>
      <c r="H233" s="27"/>
      <c r="I233" s="29"/>
      <c r="J233" s="27"/>
      <c r="K233" s="27">
        <v>1</v>
      </c>
      <c r="L233" s="29">
        <v>85</v>
      </c>
      <c r="M233" s="68">
        <v>42.5</v>
      </c>
      <c r="N233" s="68">
        <v>42.5</v>
      </c>
      <c r="O233" s="94" t="s">
        <v>435</v>
      </c>
      <c r="P233" s="74"/>
      <c r="Q233" s="28">
        <v>1</v>
      </c>
      <c r="R233" s="29">
        <f t="shared" si="51"/>
        <v>0</v>
      </c>
      <c r="S233" s="27">
        <f t="shared" si="52"/>
        <v>0</v>
      </c>
      <c r="T233" s="26">
        <f t="shared" si="53"/>
        <v>1</v>
      </c>
      <c r="U233" s="27">
        <f t="shared" si="54"/>
        <v>85</v>
      </c>
      <c r="V233" s="27">
        <f t="shared" si="55"/>
        <v>42.5</v>
      </c>
      <c r="W233" s="27">
        <f t="shared" si="56"/>
        <v>42.5</v>
      </c>
      <c r="X233" s="27">
        <v>1</v>
      </c>
      <c r="Y233" s="27">
        <v>85</v>
      </c>
    </row>
    <row r="234" spans="1:25" ht="13.5" thickBot="1" x14ac:dyDescent="0.25">
      <c r="A234" s="30"/>
      <c r="B234" s="31" t="s">
        <v>551</v>
      </c>
      <c r="C234" s="78"/>
      <c r="D234" s="78" t="s">
        <v>360</v>
      </c>
      <c r="E234" s="78" t="s">
        <v>360</v>
      </c>
      <c r="F234" s="78" t="s">
        <v>360</v>
      </c>
      <c r="G234" s="72" t="s">
        <v>360</v>
      </c>
      <c r="H234" s="33"/>
      <c r="I234" s="34"/>
      <c r="J234" s="34"/>
      <c r="K234" s="35">
        <f>SUM(Таблиця!T153:T233)</f>
        <v>239.84</v>
      </c>
      <c r="L234" s="36">
        <f>SUM(Таблиця!U153:U233)</f>
        <v>70798.290000000008</v>
      </c>
      <c r="M234" s="69">
        <f>SUM(Таблиця!V153:V233)</f>
        <v>35399.14</v>
      </c>
      <c r="N234" s="69">
        <f>SUM(Таблиця!W153:W233)</f>
        <v>35399.149999999994</v>
      </c>
      <c r="O234" s="69"/>
      <c r="P234" s="73" t="s">
        <v>360</v>
      </c>
    </row>
    <row r="235" spans="1:25" ht="15" customHeight="1" thickBot="1" x14ac:dyDescent="0.25">
      <c r="A235" s="90" t="s">
        <v>788</v>
      </c>
      <c r="B235" s="21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3"/>
    </row>
    <row r="236" spans="1:25" ht="25.5" x14ac:dyDescent="0.2">
      <c r="A236" s="24">
        <v>248</v>
      </c>
      <c r="B236" s="91" t="s">
        <v>789</v>
      </c>
      <c r="C236" s="92"/>
      <c r="D236" s="91" t="s">
        <v>456</v>
      </c>
      <c r="E236" s="91" t="s">
        <v>429</v>
      </c>
      <c r="F236" s="91" t="s">
        <v>429</v>
      </c>
      <c r="G236" s="93" t="s">
        <v>434</v>
      </c>
      <c r="H236" s="27"/>
      <c r="I236" s="29"/>
      <c r="J236" s="27"/>
      <c r="K236" s="27">
        <v>1</v>
      </c>
      <c r="L236" s="29">
        <v>250</v>
      </c>
      <c r="M236" s="68">
        <v>125</v>
      </c>
      <c r="N236" s="68">
        <v>125</v>
      </c>
      <c r="O236" s="94" t="s">
        <v>435</v>
      </c>
      <c r="P236" s="74"/>
      <c r="Q236" s="28">
        <v>1</v>
      </c>
      <c r="R236" s="29">
        <f t="shared" ref="R236:R247" si="57">H236</f>
        <v>0</v>
      </c>
      <c r="S236" s="27">
        <f t="shared" ref="S236:S247" si="58">I236</f>
        <v>0</v>
      </c>
      <c r="T236" s="26">
        <f t="shared" ref="T236:T247" si="59">K236</f>
        <v>1</v>
      </c>
      <c r="U236" s="27">
        <f t="shared" ref="U236:U247" si="60">L236</f>
        <v>250</v>
      </c>
      <c r="V236" s="27">
        <f t="shared" ref="V236:V247" si="61">M236</f>
        <v>125</v>
      </c>
      <c r="W236" s="27">
        <f t="shared" ref="W236:W247" si="62">N236</f>
        <v>125</v>
      </c>
      <c r="X236" s="27">
        <v>1</v>
      </c>
      <c r="Y236" s="27">
        <v>250</v>
      </c>
    </row>
    <row r="237" spans="1:25" ht="25.5" x14ac:dyDescent="0.2">
      <c r="A237" s="24">
        <v>249</v>
      </c>
      <c r="B237" s="91" t="s">
        <v>790</v>
      </c>
      <c r="C237" s="92"/>
      <c r="D237" s="91" t="s">
        <v>456</v>
      </c>
      <c r="E237" s="91" t="s">
        <v>429</v>
      </c>
      <c r="F237" s="91" t="s">
        <v>429</v>
      </c>
      <c r="G237" s="93" t="s">
        <v>434</v>
      </c>
      <c r="H237" s="27"/>
      <c r="I237" s="29"/>
      <c r="J237" s="27"/>
      <c r="K237" s="27">
        <v>1</v>
      </c>
      <c r="L237" s="29">
        <v>300</v>
      </c>
      <c r="M237" s="68">
        <v>150</v>
      </c>
      <c r="N237" s="68">
        <v>150</v>
      </c>
      <c r="O237" s="94" t="s">
        <v>435</v>
      </c>
      <c r="P237" s="74"/>
      <c r="Q237" s="28">
        <v>1</v>
      </c>
      <c r="R237" s="29">
        <f t="shared" si="57"/>
        <v>0</v>
      </c>
      <c r="S237" s="27">
        <f t="shared" si="58"/>
        <v>0</v>
      </c>
      <c r="T237" s="26">
        <f t="shared" si="59"/>
        <v>1</v>
      </c>
      <c r="U237" s="27">
        <f t="shared" si="60"/>
        <v>300</v>
      </c>
      <c r="V237" s="27">
        <f t="shared" si="61"/>
        <v>150</v>
      </c>
      <c r="W237" s="27">
        <f t="shared" si="62"/>
        <v>150</v>
      </c>
      <c r="X237" s="27">
        <v>1</v>
      </c>
      <c r="Y237" s="27">
        <v>300</v>
      </c>
    </row>
    <row r="238" spans="1:25" ht="38.25" x14ac:dyDescent="0.2">
      <c r="A238" s="24">
        <v>250</v>
      </c>
      <c r="B238" s="91" t="s">
        <v>791</v>
      </c>
      <c r="C238" s="92"/>
      <c r="D238" s="91" t="s">
        <v>792</v>
      </c>
      <c r="E238" s="91" t="s">
        <v>429</v>
      </c>
      <c r="F238" s="91" t="s">
        <v>429</v>
      </c>
      <c r="G238" s="93" t="s">
        <v>577</v>
      </c>
      <c r="H238" s="27"/>
      <c r="I238" s="29"/>
      <c r="J238" s="27"/>
      <c r="K238" s="27">
        <v>1</v>
      </c>
      <c r="L238" s="29">
        <v>4489.0200000000004</v>
      </c>
      <c r="M238" s="68">
        <v>2244.5100000000002</v>
      </c>
      <c r="N238" s="68">
        <v>2244.5100000000002</v>
      </c>
      <c r="O238" s="94" t="s">
        <v>435</v>
      </c>
      <c r="P238" s="74"/>
      <c r="Q238" s="28">
        <v>1</v>
      </c>
      <c r="R238" s="29">
        <f t="shared" si="57"/>
        <v>0</v>
      </c>
      <c r="S238" s="27">
        <f t="shared" si="58"/>
        <v>0</v>
      </c>
      <c r="T238" s="26">
        <f t="shared" si="59"/>
        <v>1</v>
      </c>
      <c r="U238" s="27">
        <f t="shared" si="60"/>
        <v>4489.0200000000004</v>
      </c>
      <c r="V238" s="27">
        <f t="shared" si="61"/>
        <v>2244.5100000000002</v>
      </c>
      <c r="W238" s="27">
        <f t="shared" si="62"/>
        <v>2244.5100000000002</v>
      </c>
      <c r="X238" s="27">
        <v>1</v>
      </c>
      <c r="Y238" s="27">
        <v>4489.0200000000004</v>
      </c>
    </row>
    <row r="239" spans="1:25" ht="38.25" x14ac:dyDescent="0.2">
      <c r="A239" s="24">
        <v>251</v>
      </c>
      <c r="B239" s="91" t="s">
        <v>793</v>
      </c>
      <c r="C239" s="92"/>
      <c r="D239" s="91" t="s">
        <v>794</v>
      </c>
      <c r="E239" s="91" t="s">
        <v>429</v>
      </c>
      <c r="F239" s="91" t="s">
        <v>429</v>
      </c>
      <c r="G239" s="93" t="s">
        <v>577</v>
      </c>
      <c r="H239" s="27"/>
      <c r="I239" s="29"/>
      <c r="J239" s="27"/>
      <c r="K239" s="27">
        <v>1</v>
      </c>
      <c r="L239" s="29">
        <v>2136.7800000000002</v>
      </c>
      <c r="M239" s="68">
        <v>1068.3900000000001</v>
      </c>
      <c r="N239" s="68">
        <v>1068.3900000000001</v>
      </c>
      <c r="O239" s="94" t="s">
        <v>435</v>
      </c>
      <c r="P239" s="74"/>
      <c r="Q239" s="28">
        <v>1</v>
      </c>
      <c r="R239" s="29">
        <f t="shared" si="57"/>
        <v>0</v>
      </c>
      <c r="S239" s="27">
        <f t="shared" si="58"/>
        <v>0</v>
      </c>
      <c r="T239" s="26">
        <f t="shared" si="59"/>
        <v>1</v>
      </c>
      <c r="U239" s="27">
        <f t="shared" si="60"/>
        <v>2136.7800000000002</v>
      </c>
      <c r="V239" s="27">
        <f t="shared" si="61"/>
        <v>1068.3900000000001</v>
      </c>
      <c r="W239" s="27">
        <f t="shared" si="62"/>
        <v>1068.3900000000001</v>
      </c>
      <c r="X239" s="27">
        <v>1</v>
      </c>
      <c r="Y239" s="27">
        <v>2136.7800000000002</v>
      </c>
    </row>
    <row r="240" spans="1:25" ht="25.5" x14ac:dyDescent="0.2">
      <c r="A240" s="24">
        <v>252</v>
      </c>
      <c r="B240" s="91" t="s">
        <v>795</v>
      </c>
      <c r="C240" s="92"/>
      <c r="D240" s="91" t="s">
        <v>796</v>
      </c>
      <c r="E240" s="91" t="s">
        <v>429</v>
      </c>
      <c r="F240" s="91" t="s">
        <v>429</v>
      </c>
      <c r="G240" s="93" t="s">
        <v>434</v>
      </c>
      <c r="H240" s="27"/>
      <c r="I240" s="29"/>
      <c r="J240" s="27"/>
      <c r="K240" s="27">
        <v>1</v>
      </c>
      <c r="L240" s="29">
        <v>2500</v>
      </c>
      <c r="M240" s="68">
        <v>1250</v>
      </c>
      <c r="N240" s="68">
        <v>1250</v>
      </c>
      <c r="O240" s="94" t="s">
        <v>435</v>
      </c>
      <c r="P240" s="74"/>
      <c r="Q240" s="28">
        <v>1</v>
      </c>
      <c r="R240" s="29">
        <f t="shared" si="57"/>
        <v>0</v>
      </c>
      <c r="S240" s="27">
        <f t="shared" si="58"/>
        <v>0</v>
      </c>
      <c r="T240" s="26">
        <f t="shared" si="59"/>
        <v>1</v>
      </c>
      <c r="U240" s="27">
        <f t="shared" si="60"/>
        <v>2500</v>
      </c>
      <c r="V240" s="27">
        <f t="shared" si="61"/>
        <v>1250</v>
      </c>
      <c r="W240" s="27">
        <f t="shared" si="62"/>
        <v>1250</v>
      </c>
      <c r="X240" s="27">
        <v>1</v>
      </c>
      <c r="Y240" s="27">
        <v>2500</v>
      </c>
    </row>
    <row r="241" spans="1:25" ht="25.5" x14ac:dyDescent="0.2">
      <c r="A241" s="24">
        <v>253</v>
      </c>
      <c r="B241" s="91" t="s">
        <v>797</v>
      </c>
      <c r="C241" s="92"/>
      <c r="D241" s="91" t="s">
        <v>506</v>
      </c>
      <c r="E241" s="91" t="s">
        <v>429</v>
      </c>
      <c r="F241" s="91" t="s">
        <v>429</v>
      </c>
      <c r="G241" s="93" t="s">
        <v>434</v>
      </c>
      <c r="H241" s="27"/>
      <c r="I241" s="29"/>
      <c r="J241" s="27"/>
      <c r="K241" s="27">
        <v>1</v>
      </c>
      <c r="L241" s="29">
        <v>100</v>
      </c>
      <c r="M241" s="68">
        <v>50</v>
      </c>
      <c r="N241" s="68">
        <v>50</v>
      </c>
      <c r="O241" s="94" t="s">
        <v>435</v>
      </c>
      <c r="P241" s="74"/>
      <c r="Q241" s="28">
        <v>1</v>
      </c>
      <c r="R241" s="29">
        <f t="shared" si="57"/>
        <v>0</v>
      </c>
      <c r="S241" s="27">
        <f t="shared" si="58"/>
        <v>0</v>
      </c>
      <c r="T241" s="26">
        <f t="shared" si="59"/>
        <v>1</v>
      </c>
      <c r="U241" s="27">
        <f t="shared" si="60"/>
        <v>100</v>
      </c>
      <c r="V241" s="27">
        <f t="shared" si="61"/>
        <v>50</v>
      </c>
      <c r="W241" s="27">
        <f t="shared" si="62"/>
        <v>50</v>
      </c>
      <c r="X241" s="27">
        <v>1</v>
      </c>
      <c r="Y241" s="27">
        <v>100</v>
      </c>
    </row>
    <row r="242" spans="1:25" ht="25.5" x14ac:dyDescent="0.2">
      <c r="A242" s="24">
        <v>254</v>
      </c>
      <c r="B242" s="91" t="s">
        <v>798</v>
      </c>
      <c r="C242" s="92"/>
      <c r="D242" s="91" t="s">
        <v>506</v>
      </c>
      <c r="E242" s="91" t="s">
        <v>429</v>
      </c>
      <c r="F242" s="91" t="s">
        <v>429</v>
      </c>
      <c r="G242" s="93" t="s">
        <v>434</v>
      </c>
      <c r="H242" s="27"/>
      <c r="I242" s="29"/>
      <c r="J242" s="27"/>
      <c r="K242" s="27">
        <v>3</v>
      </c>
      <c r="L242" s="29">
        <v>450</v>
      </c>
      <c r="M242" s="68">
        <v>225</v>
      </c>
      <c r="N242" s="68">
        <v>225</v>
      </c>
      <c r="O242" s="94" t="s">
        <v>435</v>
      </c>
      <c r="P242" s="74"/>
      <c r="Q242" s="28">
        <v>1</v>
      </c>
      <c r="R242" s="29">
        <f t="shared" si="57"/>
        <v>0</v>
      </c>
      <c r="S242" s="27">
        <f t="shared" si="58"/>
        <v>0</v>
      </c>
      <c r="T242" s="26">
        <f t="shared" si="59"/>
        <v>3</v>
      </c>
      <c r="U242" s="27">
        <f t="shared" si="60"/>
        <v>450</v>
      </c>
      <c r="V242" s="27">
        <f t="shared" si="61"/>
        <v>225</v>
      </c>
      <c r="W242" s="27">
        <f t="shared" si="62"/>
        <v>225</v>
      </c>
      <c r="X242" s="27">
        <v>3</v>
      </c>
      <c r="Y242" s="27">
        <v>450</v>
      </c>
    </row>
    <row r="243" spans="1:25" ht="25.5" x14ac:dyDescent="0.2">
      <c r="A243" s="24">
        <v>255</v>
      </c>
      <c r="B243" s="91" t="s">
        <v>799</v>
      </c>
      <c r="C243" s="92"/>
      <c r="D243" s="91" t="s">
        <v>800</v>
      </c>
      <c r="E243" s="91" t="s">
        <v>429</v>
      </c>
      <c r="F243" s="91" t="s">
        <v>429</v>
      </c>
      <c r="G243" s="93" t="s">
        <v>434</v>
      </c>
      <c r="H243" s="27"/>
      <c r="I243" s="29"/>
      <c r="J243" s="27"/>
      <c r="K243" s="27">
        <v>1</v>
      </c>
      <c r="L243" s="29">
        <v>100</v>
      </c>
      <c r="M243" s="68">
        <v>50</v>
      </c>
      <c r="N243" s="68">
        <v>50</v>
      </c>
      <c r="O243" s="94" t="s">
        <v>435</v>
      </c>
      <c r="P243" s="74"/>
      <c r="Q243" s="28">
        <v>1</v>
      </c>
      <c r="R243" s="29">
        <f t="shared" si="57"/>
        <v>0</v>
      </c>
      <c r="S243" s="27">
        <f t="shared" si="58"/>
        <v>0</v>
      </c>
      <c r="T243" s="26">
        <f t="shared" si="59"/>
        <v>1</v>
      </c>
      <c r="U243" s="27">
        <f t="shared" si="60"/>
        <v>100</v>
      </c>
      <c r="V243" s="27">
        <f t="shared" si="61"/>
        <v>50</v>
      </c>
      <c r="W243" s="27">
        <f t="shared" si="62"/>
        <v>50</v>
      </c>
      <c r="X243" s="27">
        <v>1</v>
      </c>
      <c r="Y243" s="27">
        <v>100</v>
      </c>
    </row>
    <row r="244" spans="1:25" ht="25.5" x14ac:dyDescent="0.2">
      <c r="A244" s="24">
        <v>256</v>
      </c>
      <c r="B244" s="91" t="s">
        <v>801</v>
      </c>
      <c r="C244" s="92"/>
      <c r="D244" s="91" t="s">
        <v>802</v>
      </c>
      <c r="E244" s="91" t="s">
        <v>429</v>
      </c>
      <c r="F244" s="91" t="s">
        <v>429</v>
      </c>
      <c r="G244" s="93" t="s">
        <v>434</v>
      </c>
      <c r="H244" s="27"/>
      <c r="I244" s="29"/>
      <c r="J244" s="27"/>
      <c r="K244" s="27">
        <v>4</v>
      </c>
      <c r="L244" s="29">
        <v>9600</v>
      </c>
      <c r="M244" s="68">
        <v>4800</v>
      </c>
      <c r="N244" s="68">
        <v>4800</v>
      </c>
      <c r="O244" s="94" t="s">
        <v>435</v>
      </c>
      <c r="P244" s="74"/>
      <c r="Q244" s="28">
        <v>1</v>
      </c>
      <c r="R244" s="29">
        <f t="shared" si="57"/>
        <v>0</v>
      </c>
      <c r="S244" s="27">
        <f t="shared" si="58"/>
        <v>0</v>
      </c>
      <c r="T244" s="26">
        <f t="shared" si="59"/>
        <v>4</v>
      </c>
      <c r="U244" s="27">
        <f t="shared" si="60"/>
        <v>9600</v>
      </c>
      <c r="V244" s="27">
        <f t="shared" si="61"/>
        <v>4800</v>
      </c>
      <c r="W244" s="27">
        <f t="shared" si="62"/>
        <v>4800</v>
      </c>
      <c r="X244" s="27">
        <v>4</v>
      </c>
      <c r="Y244" s="27">
        <v>9600</v>
      </c>
    </row>
    <row r="245" spans="1:25" ht="25.5" x14ac:dyDescent="0.2">
      <c r="A245" s="24">
        <v>257</v>
      </c>
      <c r="B245" s="91" t="s">
        <v>803</v>
      </c>
      <c r="C245" s="92"/>
      <c r="D245" s="91" t="s">
        <v>804</v>
      </c>
      <c r="E245" s="91" t="s">
        <v>429</v>
      </c>
      <c r="F245" s="91" t="s">
        <v>429</v>
      </c>
      <c r="G245" s="93" t="s">
        <v>434</v>
      </c>
      <c r="H245" s="27"/>
      <c r="I245" s="29"/>
      <c r="J245" s="27"/>
      <c r="K245" s="27">
        <v>2</v>
      </c>
      <c r="L245" s="29">
        <v>4800</v>
      </c>
      <c r="M245" s="68">
        <v>2400</v>
      </c>
      <c r="N245" s="68">
        <v>2400</v>
      </c>
      <c r="O245" s="94" t="s">
        <v>435</v>
      </c>
      <c r="P245" s="74"/>
      <c r="Q245" s="28">
        <v>1</v>
      </c>
      <c r="R245" s="29">
        <f t="shared" si="57"/>
        <v>0</v>
      </c>
      <c r="S245" s="27">
        <f t="shared" si="58"/>
        <v>0</v>
      </c>
      <c r="T245" s="26">
        <f t="shared" si="59"/>
        <v>2</v>
      </c>
      <c r="U245" s="27">
        <f t="shared" si="60"/>
        <v>4800</v>
      </c>
      <c r="V245" s="27">
        <f t="shared" si="61"/>
        <v>2400</v>
      </c>
      <c r="W245" s="27">
        <f t="shared" si="62"/>
        <v>2400</v>
      </c>
      <c r="X245" s="27">
        <v>2</v>
      </c>
      <c r="Y245" s="27">
        <v>4800</v>
      </c>
    </row>
    <row r="246" spans="1:25" ht="25.5" x14ac:dyDescent="0.2">
      <c r="A246" s="24">
        <v>258</v>
      </c>
      <c r="B246" s="91" t="s">
        <v>805</v>
      </c>
      <c r="C246" s="92"/>
      <c r="D246" s="91" t="s">
        <v>541</v>
      </c>
      <c r="E246" s="91" t="s">
        <v>429</v>
      </c>
      <c r="F246" s="91" t="s">
        <v>429</v>
      </c>
      <c r="G246" s="93" t="s">
        <v>434</v>
      </c>
      <c r="H246" s="27"/>
      <c r="I246" s="29"/>
      <c r="J246" s="27"/>
      <c r="K246" s="27">
        <v>1</v>
      </c>
      <c r="L246" s="29">
        <v>100</v>
      </c>
      <c r="M246" s="68">
        <v>50</v>
      </c>
      <c r="N246" s="68">
        <v>50</v>
      </c>
      <c r="O246" s="94" t="s">
        <v>435</v>
      </c>
      <c r="P246" s="74"/>
      <c r="Q246" s="28">
        <v>1</v>
      </c>
      <c r="R246" s="29">
        <f t="shared" si="57"/>
        <v>0</v>
      </c>
      <c r="S246" s="27">
        <f t="shared" si="58"/>
        <v>0</v>
      </c>
      <c r="T246" s="26">
        <f t="shared" si="59"/>
        <v>1</v>
      </c>
      <c r="U246" s="27">
        <f t="shared" si="60"/>
        <v>100</v>
      </c>
      <c r="V246" s="27">
        <f t="shared" si="61"/>
        <v>50</v>
      </c>
      <c r="W246" s="27">
        <f t="shared" si="62"/>
        <v>50</v>
      </c>
      <c r="X246" s="27">
        <v>1</v>
      </c>
      <c r="Y246" s="27">
        <v>100</v>
      </c>
    </row>
    <row r="247" spans="1:25" ht="26.25" thickBot="1" x14ac:dyDescent="0.25">
      <c r="A247" s="24">
        <v>259</v>
      </c>
      <c r="B247" s="91" t="s">
        <v>806</v>
      </c>
      <c r="C247" s="92"/>
      <c r="D247" s="91" t="s">
        <v>807</v>
      </c>
      <c r="E247" s="91" t="s">
        <v>429</v>
      </c>
      <c r="F247" s="91" t="s">
        <v>429</v>
      </c>
      <c r="G247" s="93" t="s">
        <v>434</v>
      </c>
      <c r="H247" s="27"/>
      <c r="I247" s="29"/>
      <c r="J247" s="27"/>
      <c r="K247" s="27">
        <v>1</v>
      </c>
      <c r="L247" s="29">
        <v>150</v>
      </c>
      <c r="M247" s="68">
        <v>75</v>
      </c>
      <c r="N247" s="68">
        <v>75</v>
      </c>
      <c r="O247" s="94" t="s">
        <v>435</v>
      </c>
      <c r="P247" s="74"/>
      <c r="Q247" s="28">
        <v>1</v>
      </c>
      <c r="R247" s="29">
        <f t="shared" si="57"/>
        <v>0</v>
      </c>
      <c r="S247" s="27">
        <f t="shared" si="58"/>
        <v>0</v>
      </c>
      <c r="T247" s="26">
        <f t="shared" si="59"/>
        <v>1</v>
      </c>
      <c r="U247" s="27">
        <f t="shared" si="60"/>
        <v>150</v>
      </c>
      <c r="V247" s="27">
        <f t="shared" si="61"/>
        <v>75</v>
      </c>
      <c r="W247" s="27">
        <f t="shared" si="62"/>
        <v>75</v>
      </c>
      <c r="X247" s="27">
        <v>1</v>
      </c>
      <c r="Y247" s="27">
        <v>150</v>
      </c>
    </row>
    <row r="248" spans="1:25" ht="26.25" thickBot="1" x14ac:dyDescent="0.25">
      <c r="A248" s="30"/>
      <c r="B248" s="31" t="s">
        <v>558</v>
      </c>
      <c r="C248" s="78"/>
      <c r="D248" s="78" t="s">
        <v>360</v>
      </c>
      <c r="E248" s="78" t="s">
        <v>360</v>
      </c>
      <c r="F248" s="78" t="s">
        <v>360</v>
      </c>
      <c r="G248" s="72" t="s">
        <v>360</v>
      </c>
      <c r="H248" s="33"/>
      <c r="I248" s="34"/>
      <c r="J248" s="34"/>
      <c r="K248" s="35">
        <f>SUM(Таблиця!T235:T247)</f>
        <v>18</v>
      </c>
      <c r="L248" s="36">
        <f>SUM(Таблиця!U235:U247)</f>
        <v>24975.800000000003</v>
      </c>
      <c r="M248" s="69">
        <f>SUM(Таблиця!V235:V247)</f>
        <v>12487.900000000001</v>
      </c>
      <c r="N248" s="69">
        <f>SUM(Таблиця!W235:W247)</f>
        <v>12487.900000000001</v>
      </c>
      <c r="O248" s="69"/>
      <c r="P248" s="73" t="s">
        <v>360</v>
      </c>
    </row>
    <row r="249" spans="1:25" ht="15" customHeight="1" thickBot="1" x14ac:dyDescent="0.25">
      <c r="A249" s="90" t="s">
        <v>808</v>
      </c>
      <c r="B249" s="21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3"/>
    </row>
    <row r="250" spans="1:25" ht="39" thickBot="1" x14ac:dyDescent="0.25">
      <c r="A250" s="24">
        <v>260</v>
      </c>
      <c r="B250" s="91" t="s">
        <v>809</v>
      </c>
      <c r="C250" s="92"/>
      <c r="D250" s="91" t="s">
        <v>810</v>
      </c>
      <c r="E250" s="91" t="s">
        <v>429</v>
      </c>
      <c r="F250" s="91" t="s">
        <v>429</v>
      </c>
      <c r="G250" s="93" t="s">
        <v>434</v>
      </c>
      <c r="H250" s="27"/>
      <c r="I250" s="29"/>
      <c r="J250" s="27"/>
      <c r="K250" s="27">
        <v>1</v>
      </c>
      <c r="L250" s="29">
        <v>1200</v>
      </c>
      <c r="M250" s="68">
        <v>600</v>
      </c>
      <c r="N250" s="68">
        <v>600</v>
      </c>
      <c r="O250" s="94" t="s">
        <v>435</v>
      </c>
      <c r="P250" s="74"/>
      <c r="Q250" s="28">
        <v>1</v>
      </c>
      <c r="R250" s="29">
        <f>H250</f>
        <v>0</v>
      </c>
      <c r="S250" s="27">
        <f>I250</f>
        <v>0</v>
      </c>
      <c r="T250" s="26">
        <f>K250</f>
        <v>1</v>
      </c>
      <c r="U250" s="27">
        <f>L250</f>
        <v>1200</v>
      </c>
      <c r="V250" s="27">
        <f>M250</f>
        <v>600</v>
      </c>
      <c r="W250" s="27">
        <f>N250</f>
        <v>600</v>
      </c>
      <c r="X250" s="27">
        <v>1</v>
      </c>
      <c r="Y250" s="27">
        <v>1200</v>
      </c>
    </row>
    <row r="251" spans="1:25" ht="26.25" thickBot="1" x14ac:dyDescent="0.25">
      <c r="A251" s="30"/>
      <c r="B251" s="31" t="s">
        <v>811</v>
      </c>
      <c r="C251" s="78"/>
      <c r="D251" s="78" t="s">
        <v>360</v>
      </c>
      <c r="E251" s="78" t="s">
        <v>360</v>
      </c>
      <c r="F251" s="78" t="s">
        <v>360</v>
      </c>
      <c r="G251" s="72" t="s">
        <v>360</v>
      </c>
      <c r="H251" s="33"/>
      <c r="I251" s="34"/>
      <c r="J251" s="34"/>
      <c r="K251" s="35">
        <f>SUM(Таблиця!T249:T250)</f>
        <v>1</v>
      </c>
      <c r="L251" s="36">
        <f>SUM(Таблиця!U249:U250)</f>
        <v>1200</v>
      </c>
      <c r="M251" s="69">
        <f>SUM(Таблиця!V249:V250)</f>
        <v>600</v>
      </c>
      <c r="N251" s="69">
        <f>SUM(Таблиця!W249:W250)</f>
        <v>600</v>
      </c>
      <c r="O251" s="69"/>
      <c r="P251" s="73" t="s">
        <v>360</v>
      </c>
    </row>
    <row r="252" spans="1:25" ht="15" customHeight="1" thickBot="1" x14ac:dyDescent="0.25">
      <c r="A252" s="90" t="s">
        <v>812</v>
      </c>
      <c r="B252" s="21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3"/>
    </row>
    <row r="253" spans="1:25" ht="25.5" x14ac:dyDescent="0.2">
      <c r="A253" s="24">
        <v>261</v>
      </c>
      <c r="B253" s="91" t="s">
        <v>813</v>
      </c>
      <c r="C253" s="92"/>
      <c r="D253" s="91" t="s">
        <v>561</v>
      </c>
      <c r="E253" s="91" t="s">
        <v>429</v>
      </c>
      <c r="F253" s="91" t="s">
        <v>429</v>
      </c>
      <c r="G253" s="93" t="s">
        <v>434</v>
      </c>
      <c r="H253" s="27"/>
      <c r="I253" s="29"/>
      <c r="J253" s="27"/>
      <c r="K253" s="27">
        <v>1</v>
      </c>
      <c r="L253" s="29">
        <v>4.95</v>
      </c>
      <c r="M253" s="68">
        <v>2.4700000000000002</v>
      </c>
      <c r="N253" s="68">
        <v>2.48</v>
      </c>
      <c r="O253" s="94" t="s">
        <v>435</v>
      </c>
      <c r="P253" s="74"/>
      <c r="Q253" s="28">
        <v>1</v>
      </c>
      <c r="R253" s="29">
        <f t="shared" ref="R253:R261" si="63">H253</f>
        <v>0</v>
      </c>
      <c r="S253" s="27">
        <f t="shared" ref="S253:S261" si="64">I253</f>
        <v>0</v>
      </c>
      <c r="T253" s="26">
        <f t="shared" ref="T253:T261" si="65">K253</f>
        <v>1</v>
      </c>
      <c r="U253" s="27">
        <f t="shared" ref="U253:U261" si="66">L253</f>
        <v>4.95</v>
      </c>
      <c r="V253" s="27">
        <f t="shared" ref="V253:V261" si="67">M253</f>
        <v>2.4700000000000002</v>
      </c>
      <c r="W253" s="27">
        <f t="shared" ref="W253:W261" si="68">N253</f>
        <v>2.48</v>
      </c>
      <c r="X253" s="27">
        <v>1</v>
      </c>
      <c r="Y253" s="27">
        <v>4.95</v>
      </c>
    </row>
    <row r="254" spans="1:25" ht="25.5" x14ac:dyDescent="0.2">
      <c r="A254" s="24">
        <v>262</v>
      </c>
      <c r="B254" s="91" t="s">
        <v>814</v>
      </c>
      <c r="C254" s="92"/>
      <c r="D254" s="91" t="s">
        <v>815</v>
      </c>
      <c r="E254" s="91" t="s">
        <v>429</v>
      </c>
      <c r="F254" s="91" t="s">
        <v>429</v>
      </c>
      <c r="G254" s="93" t="s">
        <v>434</v>
      </c>
      <c r="H254" s="27"/>
      <c r="I254" s="29"/>
      <c r="J254" s="27"/>
      <c r="K254" s="27">
        <v>1</v>
      </c>
      <c r="L254" s="29">
        <v>305.5</v>
      </c>
      <c r="M254" s="68">
        <v>152.75</v>
      </c>
      <c r="N254" s="68">
        <v>152.75</v>
      </c>
      <c r="O254" s="94" t="s">
        <v>435</v>
      </c>
      <c r="P254" s="74"/>
      <c r="Q254" s="28">
        <v>1</v>
      </c>
      <c r="R254" s="29">
        <f t="shared" si="63"/>
        <v>0</v>
      </c>
      <c r="S254" s="27">
        <f t="shared" si="64"/>
        <v>0</v>
      </c>
      <c r="T254" s="26">
        <f t="shared" si="65"/>
        <v>1</v>
      </c>
      <c r="U254" s="27">
        <f t="shared" si="66"/>
        <v>305.5</v>
      </c>
      <c r="V254" s="27">
        <f t="shared" si="67"/>
        <v>152.75</v>
      </c>
      <c r="W254" s="27">
        <f t="shared" si="68"/>
        <v>152.75</v>
      </c>
      <c r="X254" s="27">
        <v>1</v>
      </c>
      <c r="Y254" s="27">
        <v>305.5</v>
      </c>
    </row>
    <row r="255" spans="1:25" ht="25.5" x14ac:dyDescent="0.2">
      <c r="A255" s="24">
        <v>263</v>
      </c>
      <c r="B255" s="91" t="s">
        <v>816</v>
      </c>
      <c r="C255" s="92"/>
      <c r="D255" s="91" t="s">
        <v>561</v>
      </c>
      <c r="E255" s="91" t="s">
        <v>429</v>
      </c>
      <c r="F255" s="91" t="s">
        <v>429</v>
      </c>
      <c r="G255" s="93" t="s">
        <v>434</v>
      </c>
      <c r="H255" s="27"/>
      <c r="I255" s="29"/>
      <c r="J255" s="27"/>
      <c r="K255" s="27">
        <v>1</v>
      </c>
      <c r="L255" s="29">
        <v>112</v>
      </c>
      <c r="M255" s="68">
        <v>56</v>
      </c>
      <c r="N255" s="68">
        <v>56</v>
      </c>
      <c r="O255" s="94" t="s">
        <v>435</v>
      </c>
      <c r="P255" s="74"/>
      <c r="Q255" s="28">
        <v>1</v>
      </c>
      <c r="R255" s="29">
        <f t="shared" si="63"/>
        <v>0</v>
      </c>
      <c r="S255" s="27">
        <f t="shared" si="64"/>
        <v>0</v>
      </c>
      <c r="T255" s="26">
        <f t="shared" si="65"/>
        <v>1</v>
      </c>
      <c r="U255" s="27">
        <f t="shared" si="66"/>
        <v>112</v>
      </c>
      <c r="V255" s="27">
        <f t="shared" si="67"/>
        <v>56</v>
      </c>
      <c r="W255" s="27">
        <f t="shared" si="68"/>
        <v>56</v>
      </c>
      <c r="X255" s="27">
        <v>1</v>
      </c>
      <c r="Y255" s="27">
        <v>112</v>
      </c>
    </row>
    <row r="256" spans="1:25" ht="25.5" x14ac:dyDescent="0.2">
      <c r="A256" s="24">
        <v>264</v>
      </c>
      <c r="B256" s="91" t="s">
        <v>817</v>
      </c>
      <c r="C256" s="92"/>
      <c r="D256" s="91" t="s">
        <v>818</v>
      </c>
      <c r="E256" s="91" t="s">
        <v>429</v>
      </c>
      <c r="F256" s="91" t="s">
        <v>429</v>
      </c>
      <c r="G256" s="93" t="s">
        <v>434</v>
      </c>
      <c r="H256" s="27"/>
      <c r="I256" s="29"/>
      <c r="J256" s="27"/>
      <c r="K256" s="27">
        <v>50</v>
      </c>
      <c r="L256" s="29">
        <v>1560</v>
      </c>
      <c r="M256" s="68">
        <v>780</v>
      </c>
      <c r="N256" s="68">
        <v>780</v>
      </c>
      <c r="O256" s="94" t="s">
        <v>435</v>
      </c>
      <c r="P256" s="74"/>
      <c r="Q256" s="28">
        <v>1</v>
      </c>
      <c r="R256" s="29">
        <f t="shared" si="63"/>
        <v>0</v>
      </c>
      <c r="S256" s="27">
        <f t="shared" si="64"/>
        <v>0</v>
      </c>
      <c r="T256" s="26">
        <f t="shared" si="65"/>
        <v>50</v>
      </c>
      <c r="U256" s="27">
        <f t="shared" si="66"/>
        <v>1560</v>
      </c>
      <c r="V256" s="27">
        <f t="shared" si="67"/>
        <v>780</v>
      </c>
      <c r="W256" s="27">
        <f t="shared" si="68"/>
        <v>780</v>
      </c>
      <c r="X256" s="27">
        <v>50</v>
      </c>
      <c r="Y256" s="27">
        <v>1560</v>
      </c>
    </row>
    <row r="257" spans="1:25" ht="25.5" x14ac:dyDescent="0.2">
      <c r="A257" s="24">
        <v>265</v>
      </c>
      <c r="B257" s="91" t="s">
        <v>819</v>
      </c>
      <c r="C257" s="92"/>
      <c r="D257" s="91" t="s">
        <v>820</v>
      </c>
      <c r="E257" s="91" t="s">
        <v>429</v>
      </c>
      <c r="F257" s="91" t="s">
        <v>429</v>
      </c>
      <c r="G257" s="93" t="s">
        <v>434</v>
      </c>
      <c r="H257" s="27"/>
      <c r="I257" s="29"/>
      <c r="J257" s="27"/>
      <c r="K257" s="27">
        <v>1</v>
      </c>
      <c r="L257" s="29">
        <v>9</v>
      </c>
      <c r="M257" s="68">
        <v>4.5</v>
      </c>
      <c r="N257" s="68">
        <v>4.5</v>
      </c>
      <c r="O257" s="94" t="s">
        <v>435</v>
      </c>
      <c r="P257" s="74"/>
      <c r="Q257" s="28">
        <v>1</v>
      </c>
      <c r="R257" s="29">
        <f t="shared" si="63"/>
        <v>0</v>
      </c>
      <c r="S257" s="27">
        <f t="shared" si="64"/>
        <v>0</v>
      </c>
      <c r="T257" s="26">
        <f t="shared" si="65"/>
        <v>1</v>
      </c>
      <c r="U257" s="27">
        <f t="shared" si="66"/>
        <v>9</v>
      </c>
      <c r="V257" s="27">
        <f t="shared" si="67"/>
        <v>4.5</v>
      </c>
      <c r="W257" s="27">
        <f t="shared" si="68"/>
        <v>4.5</v>
      </c>
      <c r="X257" s="27">
        <v>1</v>
      </c>
      <c r="Y257" s="27">
        <v>9</v>
      </c>
    </row>
    <row r="258" spans="1:25" ht="38.25" x14ac:dyDescent="0.2">
      <c r="A258" s="24">
        <v>266</v>
      </c>
      <c r="B258" s="91" t="s">
        <v>821</v>
      </c>
      <c r="C258" s="92"/>
      <c r="D258" s="91" t="s">
        <v>822</v>
      </c>
      <c r="E258" s="91" t="s">
        <v>429</v>
      </c>
      <c r="F258" s="91" t="s">
        <v>429</v>
      </c>
      <c r="G258" s="93" t="s">
        <v>434</v>
      </c>
      <c r="H258" s="27"/>
      <c r="I258" s="29"/>
      <c r="J258" s="27"/>
      <c r="K258" s="27">
        <v>10</v>
      </c>
      <c r="L258" s="29">
        <v>1707</v>
      </c>
      <c r="M258" s="68">
        <v>853.5</v>
      </c>
      <c r="N258" s="68">
        <v>853.5</v>
      </c>
      <c r="O258" s="94" t="s">
        <v>435</v>
      </c>
      <c r="P258" s="74"/>
      <c r="Q258" s="28">
        <v>1</v>
      </c>
      <c r="R258" s="29">
        <f t="shared" si="63"/>
        <v>0</v>
      </c>
      <c r="S258" s="27">
        <f t="shared" si="64"/>
        <v>0</v>
      </c>
      <c r="T258" s="26">
        <f t="shared" si="65"/>
        <v>10</v>
      </c>
      <c r="U258" s="27">
        <f t="shared" si="66"/>
        <v>1707</v>
      </c>
      <c r="V258" s="27">
        <f t="shared" si="67"/>
        <v>853.5</v>
      </c>
      <c r="W258" s="27">
        <f t="shared" si="68"/>
        <v>853.5</v>
      </c>
      <c r="X258" s="27">
        <v>10</v>
      </c>
      <c r="Y258" s="27">
        <v>1707</v>
      </c>
    </row>
    <row r="259" spans="1:25" ht="25.5" x14ac:dyDescent="0.2">
      <c r="A259" s="24">
        <v>267</v>
      </c>
      <c r="B259" s="91" t="s">
        <v>823</v>
      </c>
      <c r="C259" s="92"/>
      <c r="D259" s="91" t="s">
        <v>569</v>
      </c>
      <c r="E259" s="91" t="s">
        <v>429</v>
      </c>
      <c r="F259" s="91" t="s">
        <v>429</v>
      </c>
      <c r="G259" s="93" t="s">
        <v>434</v>
      </c>
      <c r="H259" s="27"/>
      <c r="I259" s="29"/>
      <c r="J259" s="27"/>
      <c r="K259" s="27">
        <v>7</v>
      </c>
      <c r="L259" s="29">
        <v>36.11</v>
      </c>
      <c r="M259" s="68">
        <v>18.060000000000002</v>
      </c>
      <c r="N259" s="68">
        <v>18.05</v>
      </c>
      <c r="O259" s="94" t="s">
        <v>435</v>
      </c>
      <c r="P259" s="74"/>
      <c r="Q259" s="28">
        <v>1</v>
      </c>
      <c r="R259" s="29">
        <f t="shared" si="63"/>
        <v>0</v>
      </c>
      <c r="S259" s="27">
        <f t="shared" si="64"/>
        <v>0</v>
      </c>
      <c r="T259" s="26">
        <f t="shared" si="65"/>
        <v>7</v>
      </c>
      <c r="U259" s="27">
        <f t="shared" si="66"/>
        <v>36.11</v>
      </c>
      <c r="V259" s="27">
        <f t="shared" si="67"/>
        <v>18.060000000000002</v>
      </c>
      <c r="W259" s="27">
        <f t="shared" si="68"/>
        <v>18.05</v>
      </c>
      <c r="X259" s="27">
        <v>7</v>
      </c>
      <c r="Y259" s="27">
        <v>36.11</v>
      </c>
    </row>
    <row r="260" spans="1:25" ht="25.5" x14ac:dyDescent="0.2">
      <c r="A260" s="24">
        <v>268</v>
      </c>
      <c r="B260" s="91" t="s">
        <v>824</v>
      </c>
      <c r="C260" s="92"/>
      <c r="D260" s="91" t="s">
        <v>825</v>
      </c>
      <c r="E260" s="91" t="s">
        <v>429</v>
      </c>
      <c r="F260" s="91" t="s">
        <v>429</v>
      </c>
      <c r="G260" s="93" t="s">
        <v>434</v>
      </c>
      <c r="H260" s="27"/>
      <c r="I260" s="29"/>
      <c r="J260" s="27"/>
      <c r="K260" s="27">
        <v>1</v>
      </c>
      <c r="L260" s="29">
        <v>10.370000000000001</v>
      </c>
      <c r="M260" s="68">
        <v>5.1800000000000006</v>
      </c>
      <c r="N260" s="68">
        <v>5.19</v>
      </c>
      <c r="O260" s="94" t="s">
        <v>435</v>
      </c>
      <c r="P260" s="74"/>
      <c r="Q260" s="28">
        <v>1</v>
      </c>
      <c r="R260" s="29">
        <f t="shared" si="63"/>
        <v>0</v>
      </c>
      <c r="S260" s="27">
        <f t="shared" si="64"/>
        <v>0</v>
      </c>
      <c r="T260" s="26">
        <f t="shared" si="65"/>
        <v>1</v>
      </c>
      <c r="U260" s="27">
        <f t="shared" si="66"/>
        <v>10.370000000000001</v>
      </c>
      <c r="V260" s="27">
        <f t="shared" si="67"/>
        <v>5.1800000000000006</v>
      </c>
      <c r="W260" s="27">
        <f t="shared" si="68"/>
        <v>5.19</v>
      </c>
      <c r="X260" s="27">
        <v>1</v>
      </c>
      <c r="Y260" s="27">
        <v>10.370000000000001</v>
      </c>
    </row>
    <row r="261" spans="1:25" ht="26.25" thickBot="1" x14ac:dyDescent="0.25">
      <c r="A261" s="24">
        <v>269</v>
      </c>
      <c r="B261" s="91" t="s">
        <v>826</v>
      </c>
      <c r="C261" s="92"/>
      <c r="D261" s="91" t="s">
        <v>827</v>
      </c>
      <c r="E261" s="91" t="s">
        <v>429</v>
      </c>
      <c r="F261" s="91" t="s">
        <v>429</v>
      </c>
      <c r="G261" s="93" t="s">
        <v>434</v>
      </c>
      <c r="H261" s="27"/>
      <c r="I261" s="29"/>
      <c r="J261" s="27"/>
      <c r="K261" s="27">
        <v>50</v>
      </c>
      <c r="L261" s="29">
        <v>4890</v>
      </c>
      <c r="M261" s="68">
        <v>2445</v>
      </c>
      <c r="N261" s="68">
        <v>2445</v>
      </c>
      <c r="O261" s="94" t="s">
        <v>435</v>
      </c>
      <c r="P261" s="74"/>
      <c r="Q261" s="28">
        <v>1</v>
      </c>
      <c r="R261" s="29">
        <f t="shared" si="63"/>
        <v>0</v>
      </c>
      <c r="S261" s="27">
        <f t="shared" si="64"/>
        <v>0</v>
      </c>
      <c r="T261" s="26">
        <f t="shared" si="65"/>
        <v>50</v>
      </c>
      <c r="U261" s="27">
        <f t="shared" si="66"/>
        <v>4890</v>
      </c>
      <c r="V261" s="27">
        <f t="shared" si="67"/>
        <v>2445</v>
      </c>
      <c r="W261" s="27">
        <f t="shared" si="68"/>
        <v>2445</v>
      </c>
      <c r="X261" s="27">
        <v>50</v>
      </c>
      <c r="Y261" s="27">
        <v>4890</v>
      </c>
    </row>
    <row r="262" spans="1:25" ht="13.5" thickBot="1" x14ac:dyDescent="0.25">
      <c r="A262" s="30"/>
      <c r="B262" s="31" t="s">
        <v>572</v>
      </c>
      <c r="C262" s="78" t="s">
        <v>360</v>
      </c>
      <c r="D262" s="78" t="s">
        <v>360</v>
      </c>
      <c r="E262" s="78" t="s">
        <v>360</v>
      </c>
      <c r="F262" s="78" t="s">
        <v>360</v>
      </c>
      <c r="G262" s="72" t="s">
        <v>360</v>
      </c>
      <c r="H262" s="33"/>
      <c r="I262" s="34"/>
      <c r="J262" s="34"/>
      <c r="K262" s="35">
        <f>SUM(Таблиця!T252:T261)</f>
        <v>122</v>
      </c>
      <c r="L262" s="36">
        <f>SUM(Таблиця!U252:U261)</f>
        <v>8634.93</v>
      </c>
      <c r="M262" s="69">
        <f>SUM(Таблиця!V252:V261)</f>
        <v>4317.46</v>
      </c>
      <c r="N262" s="69">
        <f>SUM(Таблиця!W252:W261)</f>
        <v>4317.47</v>
      </c>
      <c r="O262" s="69"/>
      <c r="P262" s="73" t="s">
        <v>360</v>
      </c>
    </row>
    <row r="263" spans="1:25" ht="26.25" thickBot="1" x14ac:dyDescent="0.25">
      <c r="A263" s="30"/>
      <c r="B263" s="31" t="s">
        <v>828</v>
      </c>
      <c r="C263" s="78" t="s">
        <v>360</v>
      </c>
      <c r="D263" s="78" t="s">
        <v>360</v>
      </c>
      <c r="E263" s="78" t="s">
        <v>360</v>
      </c>
      <c r="F263" s="78" t="s">
        <v>360</v>
      </c>
      <c r="G263" s="72" t="s">
        <v>360</v>
      </c>
      <c r="H263" s="33"/>
      <c r="I263" s="34"/>
      <c r="J263" s="34"/>
      <c r="K263" s="35">
        <v>270</v>
      </c>
      <c r="L263" s="36">
        <v>450286.94</v>
      </c>
      <c r="M263" s="69"/>
      <c r="N263" s="69"/>
      <c r="O263" s="69"/>
      <c r="P263" s="73" t="s">
        <v>360</v>
      </c>
    </row>
  </sheetData>
  <mergeCells count="33">
    <mergeCell ref="H150:H151"/>
    <mergeCell ref="I150:I151"/>
    <mergeCell ref="K150:K151"/>
    <mergeCell ref="L150:L151"/>
    <mergeCell ref="H145:H147"/>
    <mergeCell ref="I145:I147"/>
    <mergeCell ref="K145:K147"/>
    <mergeCell ref="L145:L147"/>
    <mergeCell ref="H148:H149"/>
    <mergeCell ref="I148:I149"/>
    <mergeCell ref="K148:K149"/>
    <mergeCell ref="L148:L149"/>
    <mergeCell ref="H118:H121"/>
    <mergeCell ref="I118:I121"/>
    <mergeCell ref="K118:K121"/>
    <mergeCell ref="L118:L121"/>
    <mergeCell ref="H129:H130"/>
    <mergeCell ref="I129:I130"/>
    <mergeCell ref="K129:K130"/>
    <mergeCell ref="L129:L130"/>
    <mergeCell ref="J2:J3"/>
    <mergeCell ref="K2:O2"/>
    <mergeCell ref="P2:P3"/>
    <mergeCell ref="H100:H101"/>
    <mergeCell ref="I100:I101"/>
    <mergeCell ref="K100:K101"/>
    <mergeCell ref="L100:L101"/>
    <mergeCell ref="H2:I2"/>
    <mergeCell ref="A2:A3"/>
    <mergeCell ref="B2:B3"/>
    <mergeCell ref="C2:C3"/>
    <mergeCell ref="D2:F2"/>
    <mergeCell ref="G2:G3"/>
  </mergeCells>
  <printOptions horizontalCentered="1"/>
  <pageMargins left="0.19685039370078741" right="0.19685039370078741" top="0.19685039370078741" bottom="0.19685039370078741" header="0" footer="0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zoomScaleNormal="100" workbookViewId="0">
      <selection activeCell="L15" sqref="L15"/>
    </sheetView>
  </sheetViews>
  <sheetFormatPr defaultRowHeight="12.75" customHeight="1" x14ac:dyDescent="0.2"/>
  <cols>
    <col min="3" max="3" width="11.5703125" customWidth="1"/>
    <col min="4" max="4" width="2.42578125" customWidth="1"/>
    <col min="5" max="7" width="2.85546875" customWidth="1"/>
    <col min="8" max="8" width="2.7109375" customWidth="1"/>
    <col min="9" max="9" width="2.42578125" customWidth="1"/>
    <col min="10" max="10" width="2.7109375" customWidth="1"/>
    <col min="11" max="11" width="2.5703125" customWidth="1"/>
    <col min="13" max="13" width="10.42578125" customWidth="1"/>
    <col min="14" max="14" width="8.140625" customWidth="1"/>
    <col min="15" max="15" width="9.42578125" customWidth="1"/>
    <col min="16" max="16" width="8" customWidth="1"/>
    <col min="17" max="17" width="8.140625" customWidth="1"/>
    <col min="18" max="18" width="10.28515625" customWidth="1"/>
    <col min="21" max="21" width="0" hidden="1" customWidth="1"/>
  </cols>
  <sheetData>
    <row r="1" spans="1:20" ht="12.75" customHeight="1" x14ac:dyDescent="0.2">
      <c r="A1" t="s">
        <v>183</v>
      </c>
      <c r="C1" t="s">
        <v>301</v>
      </c>
      <c r="M1" s="52" t="s">
        <v>829</v>
      </c>
      <c r="N1" s="52"/>
      <c r="O1" s="52"/>
      <c r="P1" s="52"/>
      <c r="Q1" s="52"/>
      <c r="R1" s="52"/>
      <c r="S1" s="52"/>
      <c r="T1" s="52"/>
    </row>
    <row r="2" spans="1:20" ht="12.75" customHeight="1" x14ac:dyDescent="0.2">
      <c r="M2" s="127" t="s">
        <v>184</v>
      </c>
      <c r="N2" s="127"/>
      <c r="O2" s="127"/>
      <c r="P2" s="127"/>
      <c r="Q2" s="127"/>
      <c r="R2" s="127"/>
      <c r="S2" s="127"/>
      <c r="T2" s="127"/>
    </row>
    <row r="3" spans="1:20" ht="12.75" customHeight="1" x14ac:dyDescent="0.2">
      <c r="C3" t="s">
        <v>302</v>
      </c>
      <c r="M3" s="52" t="s">
        <v>830</v>
      </c>
      <c r="N3" s="52"/>
      <c r="O3" s="52"/>
      <c r="P3" s="52"/>
      <c r="Q3" s="52"/>
      <c r="R3" s="52"/>
      <c r="S3" s="52"/>
      <c r="T3" s="52"/>
    </row>
    <row r="4" spans="1:20" ht="12.75" customHeight="1" x14ac:dyDescent="0.2">
      <c r="M4" s="105" t="s">
        <v>184</v>
      </c>
      <c r="N4" s="105"/>
      <c r="O4" s="105"/>
      <c r="P4" s="105"/>
      <c r="Q4" s="105"/>
      <c r="R4" s="105"/>
      <c r="S4" s="105"/>
      <c r="T4" s="105"/>
    </row>
    <row r="5" spans="1:20" ht="12.75" customHeight="1" x14ac:dyDescent="0.2">
      <c r="C5" t="s">
        <v>303</v>
      </c>
      <c r="M5" s="52" t="s">
        <v>831</v>
      </c>
      <c r="N5" s="52"/>
      <c r="O5" s="52"/>
      <c r="P5" s="52"/>
      <c r="Q5" s="52"/>
      <c r="R5" s="52"/>
      <c r="S5" s="52"/>
      <c r="T5" s="52"/>
    </row>
    <row r="6" spans="1:20" ht="12.75" customHeight="1" x14ac:dyDescent="0.2">
      <c r="M6" s="105" t="s">
        <v>184</v>
      </c>
      <c r="N6" s="105"/>
      <c r="O6" s="105"/>
      <c r="P6" s="105"/>
      <c r="Q6" s="105"/>
      <c r="R6" s="105"/>
      <c r="S6" s="105"/>
      <c r="T6" s="105"/>
    </row>
    <row r="7" spans="1:20" ht="15.75" customHeight="1" x14ac:dyDescent="0.2">
      <c r="C7" s="128" t="s">
        <v>320</v>
      </c>
      <c r="D7" s="128"/>
      <c r="E7" s="128"/>
      <c r="F7" s="128"/>
      <c r="G7" s="128"/>
      <c r="H7" s="128"/>
      <c r="I7" s="128"/>
      <c r="J7" s="128"/>
      <c r="K7" s="128"/>
      <c r="L7" s="128"/>
      <c r="M7" s="76" t="s">
        <v>830</v>
      </c>
      <c r="N7" s="52"/>
      <c r="O7" s="52"/>
      <c r="P7" s="52"/>
      <c r="Q7" s="52"/>
      <c r="R7" s="52"/>
      <c r="S7" s="52"/>
      <c r="T7" s="52"/>
    </row>
    <row r="8" spans="1:20" ht="12.75" customHeight="1" x14ac:dyDescent="0.2">
      <c r="C8" t="s">
        <v>321</v>
      </c>
      <c r="M8" s="105" t="s">
        <v>184</v>
      </c>
      <c r="N8" s="105"/>
      <c r="O8" s="105"/>
      <c r="P8" s="105"/>
      <c r="Q8" s="105"/>
      <c r="R8" s="105"/>
      <c r="S8" s="105"/>
      <c r="T8" s="105"/>
    </row>
    <row r="9" spans="1:20" ht="12.75" customHeight="1" x14ac:dyDescent="0.2">
      <c r="M9" s="49"/>
      <c r="N9" s="49"/>
      <c r="O9" s="49"/>
      <c r="P9" s="49"/>
      <c r="Q9" s="49"/>
      <c r="R9" s="49"/>
      <c r="S9" s="49"/>
      <c r="T9" s="49"/>
    </row>
    <row r="10" spans="1:20" ht="12.75" customHeight="1" x14ac:dyDescent="0.2">
      <c r="C10" t="s">
        <v>304</v>
      </c>
      <c r="M10" s="75" t="s">
        <v>831</v>
      </c>
      <c r="N10" s="54"/>
      <c r="O10" s="54"/>
      <c r="P10" s="54"/>
      <c r="Q10" s="54"/>
      <c r="R10" s="54"/>
      <c r="S10" s="54"/>
      <c r="T10" s="54"/>
    </row>
    <row r="11" spans="1:20" ht="12.75" customHeight="1" x14ac:dyDescent="0.2">
      <c r="M11" s="105" t="s">
        <v>184</v>
      </c>
      <c r="N11" s="105"/>
      <c r="O11" s="105"/>
      <c r="P11" s="105"/>
      <c r="Q11" s="105"/>
      <c r="R11" s="105"/>
      <c r="S11" s="105"/>
      <c r="T11" s="105"/>
    </row>
    <row r="13" spans="1:20" ht="12.75" customHeight="1" x14ac:dyDescent="0.2">
      <c r="A13" t="s">
        <v>185</v>
      </c>
      <c r="C13" s="89" t="s">
        <v>832</v>
      </c>
      <c r="Q13" t="s">
        <v>833</v>
      </c>
    </row>
    <row r="14" spans="1:20" ht="12.75" customHeight="1" x14ac:dyDescent="0.2">
      <c r="C14" s="126" t="s">
        <v>186</v>
      </c>
      <c r="D14" s="126"/>
      <c r="E14" s="126"/>
      <c r="F14" s="126"/>
      <c r="G14" s="126"/>
      <c r="H14" s="126"/>
      <c r="I14" s="126"/>
      <c r="J14" s="126"/>
      <c r="K14" s="126"/>
      <c r="L14" s="50"/>
      <c r="M14" s="126" t="s">
        <v>187</v>
      </c>
      <c r="N14" s="126"/>
      <c r="O14" s="126"/>
      <c r="Q14" s="98" t="s">
        <v>314</v>
      </c>
      <c r="R14" s="98"/>
      <c r="S14" s="98"/>
      <c r="T14" s="98"/>
    </row>
    <row r="15" spans="1:20" ht="12.75" customHeight="1" x14ac:dyDescent="0.2">
      <c r="L15" s="14"/>
    </row>
    <row r="16" spans="1:20" ht="12.75" customHeight="1" x14ac:dyDescent="0.2">
      <c r="A16" t="s">
        <v>188</v>
      </c>
      <c r="C16" s="89" t="s">
        <v>834</v>
      </c>
      <c r="L16" s="14"/>
      <c r="Q16" s="89" t="s">
        <v>835</v>
      </c>
    </row>
    <row r="17" spans="3:21" ht="12.75" customHeight="1" x14ac:dyDescent="0.2">
      <c r="C17" s="126" t="s">
        <v>186</v>
      </c>
      <c r="D17" s="126"/>
      <c r="E17" s="126"/>
      <c r="F17" s="126"/>
      <c r="G17" s="126"/>
      <c r="H17" s="126"/>
      <c r="I17" s="126"/>
      <c r="J17" s="126"/>
      <c r="K17" s="126"/>
      <c r="L17" s="50"/>
      <c r="M17" s="126" t="s">
        <v>187</v>
      </c>
      <c r="N17" s="126"/>
      <c r="O17" s="126"/>
      <c r="Q17" s="98" t="s">
        <v>314</v>
      </c>
      <c r="R17" s="98"/>
      <c r="S17" s="98"/>
      <c r="T17" s="98"/>
    </row>
    <row r="18" spans="3:21" ht="12.75" customHeight="1" x14ac:dyDescent="0.2">
      <c r="L18" s="14"/>
    </row>
    <row r="19" spans="3:21" ht="12.75" customHeight="1" x14ac:dyDescent="0.2">
      <c r="C19" s="89" t="s">
        <v>836</v>
      </c>
      <c r="L19" s="14"/>
      <c r="Q19" s="89" t="s">
        <v>837</v>
      </c>
    </row>
    <row r="20" spans="3:21" ht="12.75" customHeight="1" x14ac:dyDescent="0.2">
      <c r="C20" s="126" t="s">
        <v>186</v>
      </c>
      <c r="D20" s="126"/>
      <c r="E20" s="126"/>
      <c r="F20" s="126"/>
      <c r="G20" s="126"/>
      <c r="H20" s="126"/>
      <c r="I20" s="126"/>
      <c r="J20" s="126"/>
      <c r="K20" s="126"/>
      <c r="L20" s="50"/>
      <c r="M20" s="126" t="s">
        <v>187</v>
      </c>
      <c r="N20" s="126"/>
      <c r="O20" s="126"/>
      <c r="Q20" s="98" t="s">
        <v>314</v>
      </c>
      <c r="R20" s="98"/>
      <c r="S20" s="98"/>
      <c r="T20" s="98"/>
    </row>
    <row r="21" spans="3:21" ht="12.75" customHeight="1" x14ac:dyDescent="0.2">
      <c r="L21" s="14"/>
    </row>
    <row r="22" spans="3:21" ht="12.75" customHeight="1" x14ac:dyDescent="0.2">
      <c r="C22" s="89" t="s">
        <v>838</v>
      </c>
      <c r="L22" s="14"/>
      <c r="Q22" s="89" t="s">
        <v>839</v>
      </c>
    </row>
    <row r="23" spans="3:21" ht="12.75" customHeight="1" x14ac:dyDescent="0.2">
      <c r="C23" s="126" t="s">
        <v>186</v>
      </c>
      <c r="D23" s="126"/>
      <c r="E23" s="126"/>
      <c r="F23" s="126"/>
      <c r="G23" s="126"/>
      <c r="H23" s="126"/>
      <c r="I23" s="126"/>
      <c r="J23" s="126"/>
      <c r="K23" s="126"/>
      <c r="L23" s="50"/>
      <c r="M23" s="126" t="s">
        <v>187</v>
      </c>
      <c r="N23" s="126"/>
      <c r="O23" s="126"/>
      <c r="Q23" s="98" t="s">
        <v>314</v>
      </c>
      <c r="R23" s="98"/>
      <c r="S23" s="98"/>
      <c r="T23" s="98"/>
    </row>
    <row r="24" spans="3:21" ht="12.75" customHeight="1" x14ac:dyDescent="0.2">
      <c r="L24" s="14"/>
    </row>
    <row r="25" spans="3:21" ht="12.75" customHeight="1" x14ac:dyDescent="0.2">
      <c r="C25" s="89" t="s">
        <v>840</v>
      </c>
      <c r="L25" s="14"/>
      <c r="Q25" s="89" t="s">
        <v>841</v>
      </c>
    </row>
    <row r="26" spans="3:21" ht="12.75" customHeight="1" x14ac:dyDescent="0.2">
      <c r="C26" s="126" t="s">
        <v>186</v>
      </c>
      <c r="D26" s="126"/>
      <c r="E26" s="126"/>
      <c r="F26" s="126"/>
      <c r="G26" s="126"/>
      <c r="H26" s="126"/>
      <c r="I26" s="126"/>
      <c r="J26" s="126"/>
      <c r="K26" s="126"/>
      <c r="L26" s="50"/>
      <c r="M26" s="126" t="s">
        <v>187</v>
      </c>
      <c r="N26" s="126"/>
      <c r="O26" s="126"/>
      <c r="Q26" s="98" t="s">
        <v>314</v>
      </c>
      <c r="R26" s="98"/>
      <c r="S26" s="98"/>
      <c r="T26" s="98"/>
    </row>
    <row r="27" spans="3:21" ht="12.75" customHeight="1" x14ac:dyDescent="0.2">
      <c r="L27" s="14"/>
    </row>
    <row r="28" spans="3:21" ht="12.75" customHeight="1" x14ac:dyDescent="0.2">
      <c r="C28" s="89" t="s">
        <v>842</v>
      </c>
      <c r="L28" s="14"/>
      <c r="Q28" s="89" t="s">
        <v>843</v>
      </c>
    </row>
    <row r="29" spans="3:21" ht="12.75" customHeight="1" x14ac:dyDescent="0.2">
      <c r="C29" s="126" t="s">
        <v>186</v>
      </c>
      <c r="D29" s="126"/>
      <c r="E29" s="126"/>
      <c r="F29" s="126"/>
      <c r="G29" s="126"/>
      <c r="H29" s="126"/>
      <c r="I29" s="126"/>
      <c r="J29" s="126"/>
      <c r="K29" s="126"/>
      <c r="L29" s="50"/>
      <c r="M29" s="126" t="s">
        <v>187</v>
      </c>
      <c r="N29" s="126"/>
      <c r="O29" s="126"/>
      <c r="Q29" s="98" t="s">
        <v>314</v>
      </c>
      <c r="R29" s="98"/>
      <c r="S29" s="98"/>
      <c r="T29" s="98"/>
    </row>
    <row r="30" spans="3:21" ht="12.75" hidden="1" customHeight="1" x14ac:dyDescent="0.2">
      <c r="L30" s="14"/>
      <c r="U30" t="s">
        <v>844</v>
      </c>
    </row>
    <row r="31" spans="3:21" ht="12.75" hidden="1" customHeight="1" x14ac:dyDescent="0.2">
      <c r="C31" s="89" t="s">
        <v>429</v>
      </c>
      <c r="L31" s="14"/>
      <c r="Q31" s="89" t="s">
        <v>429</v>
      </c>
      <c r="U31" t="s">
        <v>844</v>
      </c>
    </row>
    <row r="32" spans="3:21" ht="12.75" hidden="1" customHeight="1" x14ac:dyDescent="0.2">
      <c r="C32" s="126" t="s">
        <v>186</v>
      </c>
      <c r="D32" s="126"/>
      <c r="E32" s="126"/>
      <c r="F32" s="126"/>
      <c r="G32" s="126"/>
      <c r="H32" s="126"/>
      <c r="I32" s="126"/>
      <c r="J32" s="126"/>
      <c r="K32" s="126"/>
      <c r="L32" s="50"/>
      <c r="M32" s="126" t="s">
        <v>187</v>
      </c>
      <c r="N32" s="126"/>
      <c r="O32" s="126"/>
      <c r="Q32" s="98" t="s">
        <v>314</v>
      </c>
      <c r="R32" s="98"/>
      <c r="S32" s="98"/>
      <c r="T32" s="98"/>
      <c r="U32" t="s">
        <v>844</v>
      </c>
    </row>
    <row r="33" spans="1:21" ht="12.75" hidden="1" customHeight="1" x14ac:dyDescent="0.2">
      <c r="L33" s="14"/>
      <c r="U33" t="s">
        <v>844</v>
      </c>
    </row>
    <row r="34" spans="1:21" ht="12.75" hidden="1" customHeight="1" x14ac:dyDescent="0.2">
      <c r="C34" s="89" t="s">
        <v>429</v>
      </c>
      <c r="L34" s="14"/>
      <c r="Q34" s="89" t="s">
        <v>429</v>
      </c>
      <c r="U34" t="s">
        <v>844</v>
      </c>
    </row>
    <row r="35" spans="1:21" ht="12.75" hidden="1" customHeight="1" x14ac:dyDescent="0.2">
      <c r="C35" s="126" t="s">
        <v>186</v>
      </c>
      <c r="D35" s="126"/>
      <c r="E35" s="126"/>
      <c r="F35" s="126"/>
      <c r="G35" s="126"/>
      <c r="H35" s="126"/>
      <c r="I35" s="126"/>
      <c r="J35" s="126"/>
      <c r="K35" s="126"/>
      <c r="L35" s="50"/>
      <c r="M35" s="126" t="s">
        <v>187</v>
      </c>
      <c r="N35" s="126"/>
      <c r="O35" s="126"/>
      <c r="Q35" s="98" t="s">
        <v>314</v>
      </c>
      <c r="R35" s="98"/>
      <c r="S35" s="98"/>
      <c r="T35" s="98"/>
      <c r="U35" t="s">
        <v>844</v>
      </c>
    </row>
    <row r="36" spans="1:21" ht="12.75" hidden="1" customHeight="1" x14ac:dyDescent="0.2">
      <c r="L36" s="14"/>
      <c r="U36" t="s">
        <v>844</v>
      </c>
    </row>
    <row r="37" spans="1:21" ht="12.75" hidden="1" customHeight="1" x14ac:dyDescent="0.2">
      <c r="C37" s="89" t="s">
        <v>429</v>
      </c>
      <c r="L37" s="14"/>
      <c r="Q37" s="89" t="s">
        <v>429</v>
      </c>
      <c r="U37" t="s">
        <v>844</v>
      </c>
    </row>
    <row r="38" spans="1:21" ht="12.75" hidden="1" customHeight="1" x14ac:dyDescent="0.2">
      <c r="C38" s="126" t="s">
        <v>186</v>
      </c>
      <c r="D38" s="126"/>
      <c r="E38" s="126"/>
      <c r="F38" s="126"/>
      <c r="G38" s="126"/>
      <c r="H38" s="126"/>
      <c r="I38" s="126"/>
      <c r="J38" s="126"/>
      <c r="K38" s="126"/>
      <c r="L38" s="50"/>
      <c r="M38" s="126" t="s">
        <v>187</v>
      </c>
      <c r="N38" s="126"/>
      <c r="O38" s="126"/>
      <c r="Q38" s="98" t="s">
        <v>314</v>
      </c>
      <c r="R38" s="98"/>
      <c r="S38" s="98"/>
      <c r="T38" s="98"/>
      <c r="U38" t="s">
        <v>844</v>
      </c>
    </row>
    <row r="39" spans="1:21" ht="12.75" hidden="1" customHeight="1" x14ac:dyDescent="0.2">
      <c r="L39" s="14"/>
      <c r="U39" t="s">
        <v>844</v>
      </c>
    </row>
    <row r="40" spans="1:21" ht="12.75" hidden="1" customHeight="1" x14ac:dyDescent="0.2">
      <c r="C40" s="89" t="s">
        <v>429</v>
      </c>
      <c r="L40" s="14"/>
      <c r="Q40" s="89" t="s">
        <v>429</v>
      </c>
      <c r="U40" t="s">
        <v>844</v>
      </c>
    </row>
    <row r="41" spans="1:21" ht="12.75" hidden="1" customHeight="1" x14ac:dyDescent="0.2">
      <c r="C41" s="126" t="s">
        <v>186</v>
      </c>
      <c r="D41" s="126"/>
      <c r="E41" s="126"/>
      <c r="F41" s="126"/>
      <c r="G41" s="126"/>
      <c r="H41" s="126"/>
      <c r="I41" s="126"/>
      <c r="J41" s="126"/>
      <c r="K41" s="126"/>
      <c r="L41" s="50"/>
      <c r="M41" s="126" t="s">
        <v>187</v>
      </c>
      <c r="N41" s="126"/>
      <c r="O41" s="126"/>
      <c r="Q41" s="98" t="s">
        <v>314</v>
      </c>
      <c r="R41" s="98"/>
      <c r="S41" s="98"/>
      <c r="T41" s="98"/>
      <c r="U41" t="s">
        <v>844</v>
      </c>
    </row>
    <row r="42" spans="1:21" ht="12.75" hidden="1" customHeight="1" x14ac:dyDescent="0.2">
      <c r="L42" s="14"/>
      <c r="U42" t="s">
        <v>844</v>
      </c>
    </row>
    <row r="43" spans="1:21" ht="12.75" hidden="1" customHeight="1" x14ac:dyDescent="0.2">
      <c r="C43" s="89" t="s">
        <v>429</v>
      </c>
      <c r="L43" s="14"/>
      <c r="Q43" s="89" t="s">
        <v>429</v>
      </c>
      <c r="U43" t="s">
        <v>844</v>
      </c>
    </row>
    <row r="44" spans="1:21" ht="12.75" hidden="1" customHeight="1" x14ac:dyDescent="0.2">
      <c r="C44" s="126" t="s">
        <v>186</v>
      </c>
      <c r="D44" s="126"/>
      <c r="E44" s="126"/>
      <c r="F44" s="126"/>
      <c r="G44" s="126"/>
      <c r="H44" s="126"/>
      <c r="I44" s="126"/>
      <c r="J44" s="126"/>
      <c r="K44" s="126"/>
      <c r="L44" s="50"/>
      <c r="M44" s="126" t="s">
        <v>187</v>
      </c>
      <c r="N44" s="126"/>
      <c r="O44" s="126"/>
      <c r="Q44" s="98" t="s">
        <v>314</v>
      </c>
      <c r="R44" s="98"/>
      <c r="S44" s="98"/>
      <c r="T44" s="98"/>
      <c r="U44" t="s">
        <v>844</v>
      </c>
    </row>
    <row r="46" spans="1:21" ht="39.75" customHeight="1" x14ac:dyDescent="0.2">
      <c r="A46" s="104" t="s">
        <v>845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48"/>
    </row>
    <row r="47" spans="1:21" ht="12.75" customHeight="1" x14ac:dyDescent="0.2">
      <c r="A47" t="s">
        <v>853</v>
      </c>
    </row>
    <row r="49" spans="1:20" ht="12.75" customHeight="1" x14ac:dyDescent="0.2">
      <c r="A49" t="s">
        <v>309</v>
      </c>
      <c r="H49" s="88" t="s">
        <v>429</v>
      </c>
      <c r="I49" s="52" t="s">
        <v>854</v>
      </c>
      <c r="J49" s="52"/>
      <c r="K49" s="52"/>
      <c r="L49" s="52"/>
      <c r="R49" s="52" t="s">
        <v>852</v>
      </c>
      <c r="S49" s="52"/>
      <c r="T49" s="52"/>
    </row>
    <row r="50" spans="1:20" ht="12.75" customHeight="1" x14ac:dyDescent="0.2">
      <c r="B50" s="14"/>
      <c r="C50" s="14"/>
      <c r="D50" s="14"/>
      <c r="E50" s="14"/>
      <c r="F50" s="14"/>
      <c r="G50" s="14"/>
      <c r="H50" s="129" t="s">
        <v>186</v>
      </c>
      <c r="I50" s="129"/>
      <c r="J50" s="129"/>
      <c r="K50" s="129"/>
      <c r="L50" s="129"/>
      <c r="M50" s="50"/>
      <c r="N50" s="126" t="s">
        <v>187</v>
      </c>
      <c r="O50" s="126"/>
      <c r="P50" s="126"/>
      <c r="Q50" s="14"/>
      <c r="R50" s="127" t="s">
        <v>308</v>
      </c>
      <c r="S50" s="127"/>
      <c r="T50" s="127"/>
    </row>
    <row r="51" spans="1:20" ht="12.75" customHeight="1" x14ac:dyDescent="0.2">
      <c r="A51" t="s">
        <v>310</v>
      </c>
      <c r="B51" s="14"/>
      <c r="C51" s="14"/>
      <c r="D51" s="14"/>
      <c r="E51" s="14"/>
      <c r="F51" s="14"/>
      <c r="G51" s="14"/>
      <c r="H51" s="14"/>
      <c r="I51" s="14"/>
      <c r="J51" s="52"/>
      <c r="K51" s="52"/>
      <c r="L51" s="63"/>
      <c r="M51" s="63"/>
      <c r="N51" s="4"/>
      <c r="O51" s="100" t="s">
        <v>312</v>
      </c>
      <c r="P51" s="100"/>
      <c r="Q51" s="100"/>
      <c r="R51" s="100" t="s">
        <v>311</v>
      </c>
      <c r="S51" s="100"/>
      <c r="T51" s="100"/>
    </row>
    <row r="52" spans="1:20" ht="12.75" customHeight="1" x14ac:dyDescent="0.2">
      <c r="B52" s="14"/>
      <c r="C52" s="14"/>
      <c r="D52" s="14"/>
      <c r="E52" s="14"/>
      <c r="F52" s="14"/>
      <c r="G52" s="14"/>
      <c r="H52" s="14"/>
      <c r="I52" s="14"/>
      <c r="J52" s="127" t="s">
        <v>186</v>
      </c>
      <c r="K52" s="127"/>
      <c r="L52" s="127"/>
      <c r="M52" s="127"/>
      <c r="N52" s="4"/>
      <c r="O52" s="100" t="s">
        <v>187</v>
      </c>
      <c r="P52" s="100"/>
      <c r="Q52" s="100"/>
      <c r="R52" s="100" t="s">
        <v>308</v>
      </c>
      <c r="S52" s="100"/>
      <c r="T52" s="100"/>
    </row>
    <row r="53" spans="1:20" ht="12.75" customHeight="1" x14ac:dyDescent="0.2">
      <c r="A53" t="s">
        <v>313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20" ht="16.5" customHeight="1" x14ac:dyDescent="0.2">
      <c r="A54" t="s">
        <v>309</v>
      </c>
      <c r="H54" s="52"/>
      <c r="I54" s="52"/>
      <c r="J54" s="52"/>
      <c r="K54" s="52"/>
      <c r="L54" s="52"/>
      <c r="R54" s="52"/>
      <c r="S54" s="52"/>
      <c r="T54" s="52"/>
    </row>
    <row r="55" spans="1:20" ht="12.75" customHeight="1" x14ac:dyDescent="0.2">
      <c r="B55" s="14"/>
      <c r="C55" s="14"/>
      <c r="D55" s="14"/>
      <c r="E55" s="14"/>
      <c r="F55" s="14"/>
      <c r="G55" s="14"/>
      <c r="H55" s="129" t="s">
        <v>186</v>
      </c>
      <c r="I55" s="129"/>
      <c r="J55" s="129"/>
      <c r="K55" s="129"/>
      <c r="L55" s="129"/>
      <c r="M55" s="50"/>
      <c r="N55" s="126" t="s">
        <v>187</v>
      </c>
      <c r="O55" s="126"/>
      <c r="P55" s="126"/>
      <c r="Q55" s="14"/>
      <c r="R55" s="127" t="s">
        <v>308</v>
      </c>
      <c r="S55" s="127"/>
      <c r="T55" s="127"/>
    </row>
  </sheetData>
  <mergeCells count="51">
    <mergeCell ref="J52:M52"/>
    <mergeCell ref="O52:Q52"/>
    <mergeCell ref="R52:T52"/>
    <mergeCell ref="H55:L55"/>
    <mergeCell ref="N55:P55"/>
    <mergeCell ref="R55:T55"/>
    <mergeCell ref="M44:O44"/>
    <mergeCell ref="Q44:T44"/>
    <mergeCell ref="A46:T46"/>
    <mergeCell ref="H50:L50"/>
    <mergeCell ref="N50:P50"/>
    <mergeCell ref="R50:T50"/>
    <mergeCell ref="C35:K35"/>
    <mergeCell ref="M35:O35"/>
    <mergeCell ref="Q35:T35"/>
    <mergeCell ref="C38:K38"/>
    <mergeCell ref="M38:O38"/>
    <mergeCell ref="Q38:T38"/>
    <mergeCell ref="C29:K29"/>
    <mergeCell ref="M29:O29"/>
    <mergeCell ref="Q29:T29"/>
    <mergeCell ref="C32:K32"/>
    <mergeCell ref="M32:O32"/>
    <mergeCell ref="Q32:T32"/>
    <mergeCell ref="C23:K23"/>
    <mergeCell ref="M23:O23"/>
    <mergeCell ref="Q23:T23"/>
    <mergeCell ref="C26:K26"/>
    <mergeCell ref="M26:O26"/>
    <mergeCell ref="Q26:T26"/>
    <mergeCell ref="M2:T2"/>
    <mergeCell ref="M4:T4"/>
    <mergeCell ref="M6:T6"/>
    <mergeCell ref="C7:L7"/>
    <mergeCell ref="M8:T8"/>
    <mergeCell ref="M11:T11"/>
    <mergeCell ref="C14:K14"/>
    <mergeCell ref="M14:O14"/>
    <mergeCell ref="Q14:T14"/>
    <mergeCell ref="O51:Q51"/>
    <mergeCell ref="R51:T51"/>
    <mergeCell ref="C41:K41"/>
    <mergeCell ref="M41:O41"/>
    <mergeCell ref="Q41:T41"/>
    <mergeCell ref="C44:K44"/>
    <mergeCell ref="C20:K20"/>
    <mergeCell ref="M20:O20"/>
    <mergeCell ref="Q20:T20"/>
    <mergeCell ref="C17:K17"/>
    <mergeCell ref="M17:O17"/>
    <mergeCell ref="Q17:T17"/>
  </mergeCells>
  <printOptions horizontalCentered="1"/>
  <pageMargins left="0.78740157480314965" right="0.39370078740157483" top="0.39370078740157483" bottom="0.39370078740157483" header="0.51181102362204722" footer="0.51181102362204722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/>
  </sheetViews>
  <sheetFormatPr defaultRowHeight="12.75" x14ac:dyDescent="0.2"/>
  <cols>
    <col min="1" max="1" width="2.7109375" style="1" customWidth="1"/>
    <col min="2" max="2" width="12" style="1" customWidth="1"/>
    <col min="3" max="3" width="2.5703125" style="1" customWidth="1"/>
    <col min="4" max="4" width="22.85546875" style="1" customWidth="1"/>
    <col min="5" max="5" width="94.5703125" style="1" customWidth="1"/>
  </cols>
  <sheetData>
    <row r="1" spans="1:5" s="4" customFormat="1" x14ac:dyDescent="0.2">
      <c r="A1" s="1"/>
      <c r="B1" s="1" t="s">
        <v>0</v>
      </c>
      <c r="C1" s="1"/>
      <c r="D1" s="2" t="s">
        <v>1</v>
      </c>
      <c r="E1" s="3" t="s">
        <v>2</v>
      </c>
    </row>
    <row r="2" spans="1:5" s="4" customFormat="1" ht="25.5" x14ac:dyDescent="0.2">
      <c r="A2" s="1"/>
      <c r="B2" s="1" t="s">
        <v>0</v>
      </c>
      <c r="C2" s="1"/>
      <c r="D2" s="5" t="s">
        <v>3</v>
      </c>
      <c r="E2" s="6" t="s">
        <v>4</v>
      </c>
    </row>
    <row r="3" spans="1:5" s="4" customFormat="1" x14ac:dyDescent="0.2">
      <c r="A3" s="1"/>
      <c r="B3" s="1" t="s">
        <v>0</v>
      </c>
      <c r="C3" s="1"/>
      <c r="D3" s="7" t="s">
        <v>336</v>
      </c>
      <c r="E3" s="59" t="s">
        <v>337</v>
      </c>
    </row>
    <row r="4" spans="1:5" s="4" customFormat="1" x14ac:dyDescent="0.2">
      <c r="A4" s="1"/>
      <c r="B4" s="1" t="s">
        <v>0</v>
      </c>
      <c r="C4" s="1"/>
      <c r="D4" s="7" t="s">
        <v>322</v>
      </c>
      <c r="E4" s="59" t="s">
        <v>329</v>
      </c>
    </row>
    <row r="5" spans="1:5" s="4" customFormat="1" x14ac:dyDescent="0.2">
      <c r="A5" s="1"/>
      <c r="B5" s="1" t="s">
        <v>0</v>
      </c>
      <c r="C5" s="1"/>
      <c r="D5" s="7" t="s">
        <v>323</v>
      </c>
      <c r="E5" s="59" t="s">
        <v>330</v>
      </c>
    </row>
    <row r="6" spans="1:5" s="4" customFormat="1" x14ac:dyDescent="0.2">
      <c r="A6" s="1"/>
      <c r="B6" s="1" t="s">
        <v>0</v>
      </c>
      <c r="C6" s="1"/>
      <c r="D6" s="7" t="s">
        <v>324</v>
      </c>
      <c r="E6" s="59" t="s">
        <v>331</v>
      </c>
    </row>
    <row r="7" spans="1:5" s="4" customFormat="1" x14ac:dyDescent="0.2">
      <c r="A7" s="1"/>
      <c r="B7" s="1" t="s">
        <v>0</v>
      </c>
      <c r="C7" s="1"/>
      <c r="D7" s="7" t="s">
        <v>325</v>
      </c>
      <c r="E7" s="59" t="s">
        <v>332</v>
      </c>
    </row>
    <row r="8" spans="1:5" s="4" customFormat="1" x14ac:dyDescent="0.2">
      <c r="A8" s="1"/>
      <c r="B8" s="1" t="s">
        <v>0</v>
      </c>
      <c r="C8" s="1"/>
      <c r="D8" s="7" t="s">
        <v>326</v>
      </c>
      <c r="E8" s="59" t="s">
        <v>333</v>
      </c>
    </row>
    <row r="9" spans="1:5" s="4" customFormat="1" x14ac:dyDescent="0.2">
      <c r="A9" s="1"/>
      <c r="B9" s="1" t="s">
        <v>0</v>
      </c>
      <c r="C9" s="1"/>
      <c r="D9" s="7" t="s">
        <v>327</v>
      </c>
      <c r="E9" s="59" t="s">
        <v>334</v>
      </c>
    </row>
    <row r="10" spans="1:5" s="4" customFormat="1" x14ac:dyDescent="0.2">
      <c r="A10" s="1"/>
      <c r="B10" s="1" t="s">
        <v>0</v>
      </c>
      <c r="C10" s="1"/>
      <c r="D10" s="7" t="s">
        <v>328</v>
      </c>
      <c r="E10" s="59" t="s">
        <v>335</v>
      </c>
    </row>
    <row r="11" spans="1:5" s="4" customFormat="1" x14ac:dyDescent="0.2">
      <c r="A11" s="1"/>
      <c r="B11" s="1"/>
      <c r="C11" s="1"/>
      <c r="D11" s="5"/>
      <c r="E11" s="6"/>
    </row>
    <row r="12" spans="1:5" x14ac:dyDescent="0.2">
      <c r="B12" s="1" t="s">
        <v>0</v>
      </c>
      <c r="D12" s="1" t="s">
        <v>5</v>
      </c>
      <c r="E12" s="1" t="s">
        <v>6</v>
      </c>
    </row>
    <row r="13" spans="1:5" x14ac:dyDescent="0.2">
      <c r="B13" s="1" t="s">
        <v>0</v>
      </c>
      <c r="D13" s="1" t="s">
        <v>7</v>
      </c>
      <c r="E13" s="1" t="s">
        <v>8</v>
      </c>
    </row>
    <row r="14" spans="1:5" ht="25.5" x14ac:dyDescent="0.2">
      <c r="B14" s="1" t="s">
        <v>0</v>
      </c>
      <c r="D14" s="1" t="s">
        <v>9</v>
      </c>
      <c r="E14" s="1" t="s">
        <v>10</v>
      </c>
    </row>
    <row r="15" spans="1:5" ht="25.5" x14ac:dyDescent="0.2">
      <c r="B15" s="1" t="s">
        <v>0</v>
      </c>
      <c r="D15" s="1" t="s">
        <v>11</v>
      </c>
      <c r="E15" s="7" t="s">
        <v>340</v>
      </c>
    </row>
    <row r="16" spans="1:5" ht="51" x14ac:dyDescent="0.2">
      <c r="B16" s="1" t="s">
        <v>0</v>
      </c>
      <c r="D16" s="1" t="s">
        <v>12</v>
      </c>
      <c r="E16" s="7" t="s">
        <v>315</v>
      </c>
    </row>
    <row r="17" spans="1:5" x14ac:dyDescent="0.2">
      <c r="B17" s="1" t="s">
        <v>0</v>
      </c>
      <c r="D17" s="1" t="s">
        <v>13</v>
      </c>
      <c r="E17" s="7" t="s">
        <v>14</v>
      </c>
    </row>
    <row r="18" spans="1:5" x14ac:dyDescent="0.2">
      <c r="E18" s="7"/>
    </row>
    <row r="19" spans="1:5" x14ac:dyDescent="0.2">
      <c r="B19" s="1" t="s">
        <v>0</v>
      </c>
      <c r="C19" s="1" t="s">
        <v>19</v>
      </c>
      <c r="D19" s="1" t="s">
        <v>388</v>
      </c>
      <c r="E19" s="7">
        <v>0</v>
      </c>
    </row>
    <row r="20" spans="1:5" x14ac:dyDescent="0.2">
      <c r="B20" s="1" t="s">
        <v>0</v>
      </c>
      <c r="C20" s="1" t="s">
        <v>19</v>
      </c>
      <c r="D20" s="1" t="s">
        <v>399</v>
      </c>
      <c r="E20" s="7">
        <v>0</v>
      </c>
    </row>
    <row r="21" spans="1:5" x14ac:dyDescent="0.2">
      <c r="B21" s="1" t="s">
        <v>0</v>
      </c>
      <c r="C21" s="1" t="s">
        <v>19</v>
      </c>
      <c r="D21" s="1" t="s">
        <v>390</v>
      </c>
      <c r="E21" s="5">
        <v>0</v>
      </c>
    </row>
    <row r="22" spans="1:5" s="4" customFormat="1" x14ac:dyDescent="0.2">
      <c r="A22" s="1"/>
      <c r="B22" s="1" t="s">
        <v>0</v>
      </c>
      <c r="C22" s="1" t="s">
        <v>15</v>
      </c>
      <c r="D22" s="2" t="s">
        <v>16</v>
      </c>
      <c r="E22" s="2" t="s">
        <v>17</v>
      </c>
    </row>
    <row r="23" spans="1:5" s="4" customFormat="1" x14ac:dyDescent="0.2">
      <c r="A23" s="1"/>
      <c r="B23" s="1" t="s">
        <v>0</v>
      </c>
      <c r="C23" s="1" t="s">
        <v>15</v>
      </c>
      <c r="D23" s="2" t="s">
        <v>18</v>
      </c>
      <c r="E23" s="2" t="s">
        <v>17</v>
      </c>
    </row>
    <row r="24" spans="1:5" s="4" customFormat="1" x14ac:dyDescent="0.2">
      <c r="A24" s="1"/>
      <c r="B24" s="1" t="s">
        <v>0</v>
      </c>
      <c r="C24" s="1" t="s">
        <v>19</v>
      </c>
      <c r="D24" s="2" t="s">
        <v>20</v>
      </c>
      <c r="E24" s="2">
        <v>0</v>
      </c>
    </row>
    <row r="25" spans="1:5" s="4" customFormat="1" x14ac:dyDescent="0.2">
      <c r="A25" s="1"/>
      <c r="B25" s="1" t="s">
        <v>0</v>
      </c>
      <c r="C25" s="1" t="s">
        <v>19</v>
      </c>
      <c r="D25" s="1" t="s">
        <v>21</v>
      </c>
      <c r="E25" s="3">
        <v>0</v>
      </c>
    </row>
    <row r="26" spans="1:5" s="4" customFormat="1" x14ac:dyDescent="0.2">
      <c r="A26" s="1"/>
      <c r="B26" s="1" t="s">
        <v>0</v>
      </c>
      <c r="C26" s="1" t="s">
        <v>19</v>
      </c>
      <c r="D26" s="2" t="s">
        <v>22</v>
      </c>
      <c r="E26" s="3">
        <v>0</v>
      </c>
    </row>
    <row r="27" spans="1:5" s="4" customFormat="1" x14ac:dyDescent="0.2">
      <c r="A27" s="1"/>
      <c r="B27" s="1" t="s">
        <v>0</v>
      </c>
      <c r="C27" s="1" t="s">
        <v>19</v>
      </c>
      <c r="D27" s="1" t="s">
        <v>369</v>
      </c>
      <c r="E27" s="3">
        <v>0</v>
      </c>
    </row>
    <row r="28" spans="1:5" s="4" customFormat="1" x14ac:dyDescent="0.2">
      <c r="A28" s="1"/>
      <c r="B28" s="1" t="s">
        <v>0</v>
      </c>
      <c r="C28" s="1" t="s">
        <v>19</v>
      </c>
      <c r="D28" s="1" t="s">
        <v>370</v>
      </c>
      <c r="E28" s="3">
        <v>0</v>
      </c>
    </row>
    <row r="29" spans="1:5" s="4" customFormat="1" x14ac:dyDescent="0.2">
      <c r="A29" s="1"/>
      <c r="B29" s="1" t="s">
        <v>0</v>
      </c>
      <c r="C29" s="1" t="s">
        <v>19</v>
      </c>
      <c r="D29" s="2" t="s">
        <v>23</v>
      </c>
      <c r="E29" s="3" t="s">
        <v>17</v>
      </c>
    </row>
    <row r="30" spans="1:5" s="4" customFormat="1" x14ac:dyDescent="0.2">
      <c r="A30" s="1"/>
      <c r="B30" s="1" t="s">
        <v>0</v>
      </c>
      <c r="C30" s="1" t="s">
        <v>19</v>
      </c>
      <c r="D30" s="1" t="s">
        <v>376</v>
      </c>
      <c r="E30" s="79" t="s">
        <v>17</v>
      </c>
    </row>
    <row r="31" spans="1:5" s="4" customFormat="1" x14ac:dyDescent="0.2">
      <c r="A31" s="1"/>
      <c r="B31" s="1" t="s">
        <v>0</v>
      </c>
      <c r="C31" s="1" t="s">
        <v>15</v>
      </c>
      <c r="D31" s="2" t="s">
        <v>24</v>
      </c>
      <c r="E31" s="3" t="s">
        <v>25</v>
      </c>
    </row>
    <row r="32" spans="1:5" s="4" customFormat="1" x14ac:dyDescent="0.2">
      <c r="A32" s="1"/>
      <c r="B32" s="1"/>
      <c r="C32" s="1"/>
      <c r="D32" s="2"/>
      <c r="E32" s="3"/>
    </row>
    <row r="33" spans="1:5" s="8" customFormat="1" ht="25.5" x14ac:dyDescent="0.2">
      <c r="A33" s="7"/>
      <c r="B33" s="7" t="s">
        <v>26</v>
      </c>
      <c r="C33" s="7" t="s">
        <v>15</v>
      </c>
      <c r="D33" s="5" t="s">
        <v>16</v>
      </c>
      <c r="E33" s="5" t="s">
        <v>27</v>
      </c>
    </row>
    <row r="34" spans="1:5" s="8" customFormat="1" ht="25.5" x14ac:dyDescent="0.2">
      <c r="A34" s="7"/>
      <c r="B34" s="7" t="s">
        <v>26</v>
      </c>
      <c r="C34" s="7" t="s">
        <v>15</v>
      </c>
      <c r="D34" s="5" t="s">
        <v>18</v>
      </c>
      <c r="E34" s="7" t="s">
        <v>285</v>
      </c>
    </row>
    <row r="35" spans="1:5" s="8" customFormat="1" x14ac:dyDescent="0.2">
      <c r="A35" s="7"/>
      <c r="B35" s="7" t="s">
        <v>26</v>
      </c>
      <c r="C35" s="7"/>
      <c r="D35" s="5" t="s">
        <v>28</v>
      </c>
      <c r="E35" s="5" t="s">
        <v>29</v>
      </c>
    </row>
    <row r="36" spans="1:5" s="8" customFormat="1" x14ac:dyDescent="0.2">
      <c r="A36" s="7"/>
      <c r="B36" s="7"/>
      <c r="C36" s="7"/>
      <c r="D36" s="5"/>
      <c r="E36" s="5"/>
    </row>
    <row r="37" spans="1:5" s="8" customFormat="1" x14ac:dyDescent="0.2">
      <c r="A37" s="7" t="s">
        <v>30</v>
      </c>
      <c r="B37" s="9" t="s">
        <v>31</v>
      </c>
      <c r="C37" s="7"/>
      <c r="D37" s="5"/>
      <c r="E37" s="5"/>
    </row>
    <row r="38" spans="1:5" s="8" customFormat="1" ht="38.25" x14ac:dyDescent="0.2">
      <c r="A38" s="7"/>
      <c r="B38" s="7" t="s">
        <v>32</v>
      </c>
      <c r="C38" s="7" t="s">
        <v>15</v>
      </c>
      <c r="D38" s="5" t="s">
        <v>23</v>
      </c>
      <c r="E38" s="5" t="s">
        <v>33</v>
      </c>
    </row>
    <row r="40" spans="1:5" s="8" customFormat="1" x14ac:dyDescent="0.2">
      <c r="A40" s="7"/>
      <c r="B40" s="7" t="s">
        <v>34</v>
      </c>
      <c r="C40" s="7" t="s">
        <v>15</v>
      </c>
      <c r="D40" s="5" t="s">
        <v>20</v>
      </c>
      <c r="E40" s="5" t="s">
        <v>35</v>
      </c>
    </row>
    <row r="41" spans="1:5" x14ac:dyDescent="0.2">
      <c r="B41" s="7" t="s">
        <v>34</v>
      </c>
      <c r="D41" s="5" t="s">
        <v>36</v>
      </c>
      <c r="E41" s="5" t="s">
        <v>20</v>
      </c>
    </row>
    <row r="42" spans="1:5" x14ac:dyDescent="0.2">
      <c r="B42" s="7" t="s">
        <v>34</v>
      </c>
      <c r="D42" s="5" t="s">
        <v>37</v>
      </c>
      <c r="E42" s="5" t="s">
        <v>38</v>
      </c>
    </row>
    <row r="43" spans="1:5" x14ac:dyDescent="0.2">
      <c r="B43" s="7"/>
      <c r="D43" s="5"/>
      <c r="E43" s="5"/>
    </row>
    <row r="44" spans="1:5" s="8" customFormat="1" x14ac:dyDescent="0.2">
      <c r="A44" s="7"/>
      <c r="B44" s="7" t="s">
        <v>34</v>
      </c>
      <c r="C44" s="7" t="s">
        <v>15</v>
      </c>
      <c r="D44" s="5" t="s">
        <v>39</v>
      </c>
      <c r="E44" s="5" t="s">
        <v>17</v>
      </c>
    </row>
    <row r="45" spans="1:5" s="8" customFormat="1" ht="25.5" x14ac:dyDescent="0.2">
      <c r="A45" s="7"/>
      <c r="B45" s="7" t="s">
        <v>34</v>
      </c>
      <c r="C45" s="7" t="s">
        <v>15</v>
      </c>
      <c r="D45" s="5" t="s">
        <v>39</v>
      </c>
      <c r="E45" s="5" t="s">
        <v>40</v>
      </c>
    </row>
    <row r="46" spans="1:5" s="8" customFormat="1" ht="25.5" x14ac:dyDescent="0.2">
      <c r="A46" s="7"/>
      <c r="B46" s="7" t="s">
        <v>34</v>
      </c>
      <c r="C46" s="7" t="s">
        <v>15</v>
      </c>
      <c r="D46" s="5" t="s">
        <v>39</v>
      </c>
      <c r="E46" s="5" t="s">
        <v>41</v>
      </c>
    </row>
    <row r="47" spans="1:5" ht="25.5" x14ac:dyDescent="0.2">
      <c r="B47" s="7" t="s">
        <v>34</v>
      </c>
      <c r="C47" s="7"/>
      <c r="D47" s="5" t="s">
        <v>42</v>
      </c>
      <c r="E47" s="5" t="s">
        <v>43</v>
      </c>
    </row>
    <row r="48" spans="1:5" x14ac:dyDescent="0.2">
      <c r="B48" s="7"/>
      <c r="C48" s="7"/>
      <c r="D48" s="5"/>
      <c r="E48" s="5"/>
    </row>
    <row r="49" spans="1:5" s="8" customFormat="1" x14ac:dyDescent="0.2">
      <c r="A49" s="7"/>
      <c r="B49" s="7" t="s">
        <v>34</v>
      </c>
      <c r="C49" s="7" t="s">
        <v>15</v>
      </c>
      <c r="D49" s="5" t="s">
        <v>44</v>
      </c>
      <c r="E49" s="7" t="s">
        <v>17</v>
      </c>
    </row>
    <row r="50" spans="1:5" s="8" customFormat="1" ht="25.5" x14ac:dyDescent="0.2">
      <c r="A50" s="7"/>
      <c r="B50" s="7" t="s">
        <v>34</v>
      </c>
      <c r="C50" s="7" t="s">
        <v>15</v>
      </c>
      <c r="D50" s="5" t="s">
        <v>44</v>
      </c>
      <c r="E50" s="7" t="s">
        <v>382</v>
      </c>
    </row>
    <row r="51" spans="1:5" s="8" customFormat="1" ht="25.5" x14ac:dyDescent="0.2">
      <c r="A51" s="7"/>
      <c r="B51" s="7" t="s">
        <v>34</v>
      </c>
      <c r="C51" s="7" t="s">
        <v>15</v>
      </c>
      <c r="D51" s="5" t="s">
        <v>44</v>
      </c>
      <c r="E51" s="7" t="s">
        <v>380</v>
      </c>
    </row>
    <row r="52" spans="1:5" s="8" customFormat="1" ht="25.5" x14ac:dyDescent="0.2">
      <c r="A52" s="7"/>
      <c r="B52" s="7" t="s">
        <v>34</v>
      </c>
      <c r="C52" s="7" t="s">
        <v>15</v>
      </c>
      <c r="D52" s="5" t="s">
        <v>44</v>
      </c>
      <c r="E52" s="7" t="s">
        <v>381</v>
      </c>
    </row>
    <row r="53" spans="1:5" s="8" customFormat="1" x14ac:dyDescent="0.2">
      <c r="A53" s="7"/>
      <c r="B53" s="7" t="s">
        <v>34</v>
      </c>
      <c r="C53" s="7" t="s">
        <v>15</v>
      </c>
      <c r="D53" s="7" t="s">
        <v>376</v>
      </c>
      <c r="E53" s="7" t="s">
        <v>17</v>
      </c>
    </row>
    <row r="54" spans="1:5" s="8" customFormat="1" x14ac:dyDescent="0.2">
      <c r="A54" s="7"/>
      <c r="B54" s="7" t="s">
        <v>34</v>
      </c>
      <c r="C54" s="7" t="s">
        <v>15</v>
      </c>
      <c r="D54" s="7" t="s">
        <v>376</v>
      </c>
      <c r="E54" s="7" t="s">
        <v>378</v>
      </c>
    </row>
    <row r="55" spans="1:5" s="8" customFormat="1" x14ac:dyDescent="0.2">
      <c r="A55" s="7"/>
      <c r="B55" s="7"/>
      <c r="C55" s="7"/>
      <c r="D55" s="5"/>
      <c r="E55" s="5"/>
    </row>
    <row r="56" spans="1:5" x14ac:dyDescent="0.2">
      <c r="B56" s="7" t="s">
        <v>34</v>
      </c>
      <c r="D56" s="5" t="s">
        <v>45</v>
      </c>
      <c r="E56" s="1" t="s">
        <v>377</v>
      </c>
    </row>
    <row r="57" spans="1:5" s="8" customFormat="1" x14ac:dyDescent="0.2">
      <c r="A57" s="7"/>
      <c r="B57" s="7"/>
      <c r="C57" s="7"/>
      <c r="D57" s="5"/>
      <c r="E57" s="5"/>
    </row>
    <row r="58" spans="1:5" s="8" customFormat="1" x14ac:dyDescent="0.2">
      <c r="A58" s="7"/>
      <c r="B58" s="7" t="s">
        <v>34</v>
      </c>
      <c r="C58" s="7" t="s">
        <v>15</v>
      </c>
      <c r="D58" s="5" t="s">
        <v>46</v>
      </c>
      <c r="E58" s="5" t="s">
        <v>17</v>
      </c>
    </row>
    <row r="59" spans="1:5" s="8" customFormat="1" x14ac:dyDescent="0.2">
      <c r="A59" s="83" t="s">
        <v>30</v>
      </c>
      <c r="B59" s="83" t="s">
        <v>425</v>
      </c>
      <c r="C59" s="83"/>
      <c r="D59" s="83"/>
      <c r="E59" s="84"/>
    </row>
    <row r="60" spans="1:5" s="8" customFormat="1" x14ac:dyDescent="0.2">
      <c r="A60" s="83" t="s">
        <v>30</v>
      </c>
      <c r="B60" s="85" t="s">
        <v>34</v>
      </c>
      <c r="C60" s="86" t="s">
        <v>15</v>
      </c>
      <c r="D60" s="85" t="s">
        <v>46</v>
      </c>
      <c r="E60" s="85" t="s">
        <v>426</v>
      </c>
    </row>
    <row r="61" spans="1:5" s="8" customFormat="1" x14ac:dyDescent="0.2">
      <c r="A61" s="83" t="s">
        <v>30</v>
      </c>
      <c r="B61" s="85" t="s">
        <v>34</v>
      </c>
      <c r="C61" s="86" t="s">
        <v>15</v>
      </c>
      <c r="D61" s="85" t="s">
        <v>46</v>
      </c>
      <c r="E61" s="85" t="s">
        <v>427</v>
      </c>
    </row>
    <row r="62" spans="1:5" s="8" customFormat="1" ht="38.25" x14ac:dyDescent="0.2">
      <c r="A62" s="83"/>
      <c r="B62" s="7" t="s">
        <v>34</v>
      </c>
      <c r="C62" s="7" t="s">
        <v>15</v>
      </c>
      <c r="D62" s="5" t="s">
        <v>46</v>
      </c>
      <c r="E62" s="7" t="s">
        <v>414</v>
      </c>
    </row>
    <row r="63" spans="1:5" s="8" customFormat="1" ht="38.25" x14ac:dyDescent="0.2">
      <c r="A63" s="83"/>
      <c r="B63" s="7" t="s">
        <v>34</v>
      </c>
      <c r="C63" s="7" t="s">
        <v>15</v>
      </c>
      <c r="D63" s="5" t="s">
        <v>46</v>
      </c>
      <c r="E63" s="7" t="s">
        <v>416</v>
      </c>
    </row>
    <row r="64" spans="1:5" s="8" customFormat="1" ht="38.25" x14ac:dyDescent="0.2">
      <c r="A64" s="83"/>
      <c r="B64" s="7" t="s">
        <v>34</v>
      </c>
      <c r="C64" s="7" t="s">
        <v>15</v>
      </c>
      <c r="D64" s="5" t="s">
        <v>46</v>
      </c>
      <c r="E64" s="7" t="s">
        <v>415</v>
      </c>
    </row>
    <row r="65" spans="1:5" s="8" customFormat="1" ht="25.5" x14ac:dyDescent="0.2">
      <c r="A65" s="83"/>
      <c r="B65" s="7" t="s">
        <v>34</v>
      </c>
      <c r="C65" s="7" t="s">
        <v>15</v>
      </c>
      <c r="D65" s="5" t="s">
        <v>46</v>
      </c>
      <c r="E65" s="5" t="s">
        <v>47</v>
      </c>
    </row>
    <row r="66" spans="1:5" s="8" customFormat="1" ht="25.5" x14ac:dyDescent="0.2">
      <c r="A66" s="83"/>
      <c r="B66" s="7" t="s">
        <v>34</v>
      </c>
      <c r="C66" s="7" t="s">
        <v>15</v>
      </c>
      <c r="D66" s="5" t="s">
        <v>46</v>
      </c>
      <c r="E66" s="5" t="s">
        <v>48</v>
      </c>
    </row>
    <row r="67" spans="1:5" s="8" customFormat="1" ht="25.5" x14ac:dyDescent="0.2">
      <c r="A67" s="83"/>
      <c r="B67" s="7" t="s">
        <v>34</v>
      </c>
      <c r="C67" s="7" t="s">
        <v>15</v>
      </c>
      <c r="D67" s="5" t="s">
        <v>46</v>
      </c>
      <c r="E67" s="5" t="s">
        <v>49</v>
      </c>
    </row>
    <row r="68" spans="1:5" s="8" customFormat="1" x14ac:dyDescent="0.2">
      <c r="A68" s="7"/>
      <c r="B68" s="7" t="s">
        <v>34</v>
      </c>
      <c r="C68" s="7"/>
      <c r="D68" s="5" t="s">
        <v>50</v>
      </c>
      <c r="E68" s="5" t="s">
        <v>51</v>
      </c>
    </row>
    <row r="69" spans="1:5" x14ac:dyDescent="0.2">
      <c r="B69" s="7"/>
      <c r="D69" s="5"/>
    </row>
    <row r="70" spans="1:5" s="8" customFormat="1" x14ac:dyDescent="0.2">
      <c r="A70" s="7"/>
      <c r="B70" s="7" t="s">
        <v>34</v>
      </c>
      <c r="C70" s="7" t="s">
        <v>15</v>
      </c>
      <c r="D70" s="5" t="s">
        <v>52</v>
      </c>
      <c r="E70" s="5" t="s">
        <v>17</v>
      </c>
    </row>
    <row r="71" spans="1:5" s="8" customFormat="1" x14ac:dyDescent="0.2">
      <c r="A71" s="7"/>
      <c r="B71" s="7" t="s">
        <v>34</v>
      </c>
      <c r="C71" s="7" t="s">
        <v>15</v>
      </c>
      <c r="D71" s="5" t="s">
        <v>52</v>
      </c>
      <c r="E71" s="7" t="s">
        <v>53</v>
      </c>
    </row>
    <row r="72" spans="1:5" s="8" customFormat="1" x14ac:dyDescent="0.2">
      <c r="A72" s="7"/>
      <c r="B72" s="7" t="s">
        <v>34</v>
      </c>
      <c r="C72" s="7" t="s">
        <v>15</v>
      </c>
      <c r="D72" s="5" t="s">
        <v>52</v>
      </c>
      <c r="E72" s="5" t="s">
        <v>54</v>
      </c>
    </row>
    <row r="73" spans="1:5" s="8" customFormat="1" x14ac:dyDescent="0.2">
      <c r="A73" s="7"/>
      <c r="B73" s="7" t="s">
        <v>34</v>
      </c>
      <c r="C73" s="7" t="s">
        <v>15</v>
      </c>
      <c r="D73" s="5" t="s">
        <v>52</v>
      </c>
      <c r="E73" s="5" t="s">
        <v>55</v>
      </c>
    </row>
    <row r="74" spans="1:5" x14ac:dyDescent="0.2">
      <c r="B74" s="7" t="s">
        <v>34</v>
      </c>
      <c r="D74" s="5" t="s">
        <v>56</v>
      </c>
      <c r="E74" s="1" t="s">
        <v>57</v>
      </c>
    </row>
    <row r="75" spans="1:5" s="8" customFormat="1" x14ac:dyDescent="0.2">
      <c r="A75" s="7"/>
      <c r="B75" s="7"/>
      <c r="C75" s="7"/>
      <c r="D75" s="5"/>
      <c r="E75" s="5"/>
    </row>
    <row r="76" spans="1:5" s="8" customFormat="1" x14ac:dyDescent="0.2">
      <c r="A76" s="7"/>
      <c r="B76" s="7" t="s">
        <v>34</v>
      </c>
      <c r="C76" s="7" t="s">
        <v>15</v>
      </c>
      <c r="D76" s="5" t="s">
        <v>58</v>
      </c>
      <c r="E76" s="5" t="s">
        <v>17</v>
      </c>
    </row>
    <row r="77" spans="1:5" s="8" customFormat="1" x14ac:dyDescent="0.2">
      <c r="A77" s="7"/>
      <c r="B77" s="7" t="s">
        <v>34</v>
      </c>
      <c r="C77" s="7" t="s">
        <v>15</v>
      </c>
      <c r="D77" s="5" t="s">
        <v>58</v>
      </c>
      <c r="E77" s="5" t="s">
        <v>59</v>
      </c>
    </row>
    <row r="78" spans="1:5" s="8" customFormat="1" x14ac:dyDescent="0.2">
      <c r="A78" s="7"/>
      <c r="B78" s="7" t="s">
        <v>34</v>
      </c>
      <c r="C78" s="7" t="s">
        <v>15</v>
      </c>
      <c r="D78" s="5" t="s">
        <v>58</v>
      </c>
      <c r="E78" s="5" t="s">
        <v>60</v>
      </c>
    </row>
    <row r="79" spans="1:5" s="8" customFormat="1" x14ac:dyDescent="0.2">
      <c r="A79" s="7"/>
      <c r="B79" s="7" t="s">
        <v>34</v>
      </c>
      <c r="C79" s="7" t="s">
        <v>15</v>
      </c>
      <c r="D79" s="5" t="s">
        <v>58</v>
      </c>
      <c r="E79" s="7" t="s">
        <v>61</v>
      </c>
    </row>
    <row r="80" spans="1:5" x14ac:dyDescent="0.2">
      <c r="B80" s="7" t="s">
        <v>34</v>
      </c>
      <c r="D80" s="5" t="s">
        <v>62</v>
      </c>
      <c r="E80" s="5" t="s">
        <v>63</v>
      </c>
    </row>
    <row r="81" spans="1:5" x14ac:dyDescent="0.2">
      <c r="B81" s="7" t="s">
        <v>34</v>
      </c>
      <c r="D81" s="5" t="s">
        <v>64</v>
      </c>
      <c r="E81" s="7" t="s">
        <v>366</v>
      </c>
    </row>
    <row r="82" spans="1:5" s="8" customFormat="1" ht="25.5" x14ac:dyDescent="0.2">
      <c r="A82" s="7"/>
      <c r="B82" s="7" t="s">
        <v>34</v>
      </c>
      <c r="C82" s="7"/>
      <c r="D82" s="5" t="s">
        <v>73</v>
      </c>
      <c r="E82" s="7" t="s">
        <v>420</v>
      </c>
    </row>
    <row r="83" spans="1:5" s="8" customFormat="1" x14ac:dyDescent="0.2">
      <c r="A83" s="7"/>
      <c r="B83" s="7"/>
      <c r="C83" s="7"/>
      <c r="D83" s="5"/>
      <c r="E83" s="7"/>
    </row>
    <row r="84" spans="1:5" s="8" customFormat="1" x14ac:dyDescent="0.2">
      <c r="A84" s="7"/>
      <c r="B84" s="7" t="s">
        <v>34</v>
      </c>
      <c r="C84" s="7" t="s">
        <v>65</v>
      </c>
      <c r="D84" s="5" t="s">
        <v>66</v>
      </c>
      <c r="E84" s="5" t="s">
        <v>75</v>
      </c>
    </row>
    <row r="85" spans="1:5" s="8" customFormat="1" ht="38.25" x14ac:dyDescent="0.2">
      <c r="A85" s="7"/>
      <c r="B85" s="7" t="s">
        <v>34</v>
      </c>
      <c r="C85" s="7" t="s">
        <v>15</v>
      </c>
      <c r="D85" s="5" t="s">
        <v>21</v>
      </c>
      <c r="E85" s="7" t="s">
        <v>421</v>
      </c>
    </row>
    <row r="86" spans="1:5" s="10" customFormat="1" ht="38.25" x14ac:dyDescent="0.2">
      <c r="A86" s="5"/>
      <c r="B86" s="7" t="s">
        <v>34</v>
      </c>
      <c r="C86" s="7" t="s">
        <v>15</v>
      </c>
      <c r="D86" s="7" t="s">
        <v>369</v>
      </c>
      <c r="E86" s="7" t="s">
        <v>422</v>
      </c>
    </row>
    <row r="87" spans="1:5" s="10" customFormat="1" x14ac:dyDescent="0.2">
      <c r="A87" s="5"/>
      <c r="B87" s="7"/>
      <c r="C87" s="7"/>
      <c r="D87" s="7"/>
      <c r="E87" s="7"/>
    </row>
    <row r="88" spans="1:5" s="10" customFormat="1" x14ac:dyDescent="0.2">
      <c r="A88" s="5"/>
      <c r="B88" s="5" t="s">
        <v>34</v>
      </c>
      <c r="C88" s="5" t="s">
        <v>15</v>
      </c>
      <c r="D88" s="5" t="s">
        <v>67</v>
      </c>
      <c r="E88" s="11" t="s">
        <v>68</v>
      </c>
    </row>
    <row r="89" spans="1:5" s="10" customFormat="1" x14ac:dyDescent="0.2">
      <c r="A89" s="5"/>
      <c r="B89" s="5" t="s">
        <v>34</v>
      </c>
      <c r="C89" s="5" t="s">
        <v>15</v>
      </c>
      <c r="D89" s="5" t="s">
        <v>67</v>
      </c>
      <c r="E89" s="5" t="s">
        <v>69</v>
      </c>
    </row>
    <row r="90" spans="1:5" s="10" customFormat="1" x14ac:dyDescent="0.2">
      <c r="A90" s="5"/>
      <c r="B90" s="5" t="s">
        <v>34</v>
      </c>
      <c r="C90" s="5" t="s">
        <v>15</v>
      </c>
      <c r="D90" s="5" t="s">
        <v>67</v>
      </c>
      <c r="E90" s="5" t="s">
        <v>70</v>
      </c>
    </row>
    <row r="91" spans="1:5" s="10" customFormat="1" x14ac:dyDescent="0.2">
      <c r="A91" s="5"/>
      <c r="B91" s="5" t="s">
        <v>34</v>
      </c>
      <c r="C91" s="5" t="s">
        <v>15</v>
      </c>
      <c r="D91" s="5" t="s">
        <v>67</v>
      </c>
      <c r="E91" s="5" t="s">
        <v>71</v>
      </c>
    </row>
    <row r="92" spans="1:5" s="10" customFormat="1" x14ac:dyDescent="0.2">
      <c r="A92" s="5"/>
      <c r="B92" s="5" t="s">
        <v>34</v>
      </c>
      <c r="C92" s="5"/>
      <c r="D92" s="5" t="s">
        <v>72</v>
      </c>
      <c r="E92" s="5" t="s">
        <v>67</v>
      </c>
    </row>
    <row r="93" spans="1:5" s="10" customFormat="1" x14ac:dyDescent="0.2">
      <c r="A93" s="5"/>
      <c r="B93" s="5"/>
      <c r="C93" s="5"/>
      <c r="D93" s="5"/>
      <c r="E93" s="5"/>
    </row>
    <row r="94" spans="1:5" s="8" customFormat="1" ht="51" x14ac:dyDescent="0.2">
      <c r="A94" s="7"/>
      <c r="B94" s="7" t="s">
        <v>34</v>
      </c>
      <c r="C94" s="7"/>
      <c r="D94" s="5" t="s">
        <v>78</v>
      </c>
      <c r="E94" s="7" t="s">
        <v>419</v>
      </c>
    </row>
    <row r="95" spans="1:5" s="8" customFormat="1" x14ac:dyDescent="0.2">
      <c r="A95" s="7"/>
      <c r="B95" s="7" t="s">
        <v>34</v>
      </c>
      <c r="C95" s="7" t="s">
        <v>65</v>
      </c>
      <c r="D95" s="5" t="s">
        <v>74</v>
      </c>
      <c r="E95" s="5" t="s">
        <v>80</v>
      </c>
    </row>
    <row r="96" spans="1:5" s="8" customFormat="1" ht="51" x14ac:dyDescent="0.2">
      <c r="A96" s="7"/>
      <c r="B96" s="7" t="s">
        <v>34</v>
      </c>
      <c r="C96" s="7" t="s">
        <v>15</v>
      </c>
      <c r="D96" s="5" t="s">
        <v>22</v>
      </c>
      <c r="E96" s="7" t="s">
        <v>423</v>
      </c>
    </row>
    <row r="97" spans="1:5" s="10" customFormat="1" ht="51" x14ac:dyDescent="0.2">
      <c r="A97" s="5"/>
      <c r="B97" s="7" t="s">
        <v>34</v>
      </c>
      <c r="C97" s="7" t="s">
        <v>15</v>
      </c>
      <c r="D97" s="7" t="s">
        <v>370</v>
      </c>
      <c r="E97" s="7" t="s">
        <v>424</v>
      </c>
    </row>
    <row r="98" spans="1:5" s="10" customFormat="1" x14ac:dyDescent="0.2">
      <c r="A98" s="5"/>
      <c r="B98" s="7"/>
      <c r="C98" s="7"/>
      <c r="D98" s="7"/>
      <c r="E98" s="7"/>
    </row>
    <row r="99" spans="1:5" s="10" customFormat="1" ht="25.5" x14ac:dyDescent="0.2">
      <c r="A99" s="5"/>
      <c r="B99" s="5" t="s">
        <v>34</v>
      </c>
      <c r="C99" s="5"/>
      <c r="D99" s="5" t="s">
        <v>76</v>
      </c>
      <c r="E99" s="7" t="s">
        <v>77</v>
      </c>
    </row>
    <row r="100" spans="1:5" s="10" customFormat="1" x14ac:dyDescent="0.2">
      <c r="A100" s="5"/>
      <c r="B100" s="5"/>
      <c r="C100" s="5"/>
      <c r="D100" s="5"/>
      <c r="E100" s="5"/>
    </row>
    <row r="101" spans="1:5" s="8" customFormat="1" ht="25.5" x14ac:dyDescent="0.2">
      <c r="A101" s="7"/>
      <c r="B101" s="7" t="s">
        <v>34</v>
      </c>
      <c r="C101" s="7"/>
      <c r="D101" s="5" t="s">
        <v>83</v>
      </c>
      <c r="E101" s="7" t="s">
        <v>418</v>
      </c>
    </row>
    <row r="102" spans="1:5" s="8" customFormat="1" x14ac:dyDescent="0.2">
      <c r="A102" s="7"/>
      <c r="B102" s="7" t="s">
        <v>34</v>
      </c>
      <c r="C102" s="7" t="s">
        <v>65</v>
      </c>
      <c r="D102" s="5" t="s">
        <v>79</v>
      </c>
      <c r="E102" s="5" t="s">
        <v>365</v>
      </c>
    </row>
    <row r="103" spans="1:5" s="8" customFormat="1" ht="51" x14ac:dyDescent="0.2">
      <c r="A103" s="7"/>
      <c r="B103" s="7" t="s">
        <v>34</v>
      </c>
      <c r="C103" s="7"/>
      <c r="D103" s="5" t="s">
        <v>363</v>
      </c>
      <c r="E103" s="7" t="s">
        <v>417</v>
      </c>
    </row>
    <row r="104" spans="1:5" s="8" customFormat="1" x14ac:dyDescent="0.2">
      <c r="A104" s="7"/>
      <c r="B104" s="7" t="s">
        <v>34</v>
      </c>
      <c r="C104" s="7" t="s">
        <v>65</v>
      </c>
      <c r="D104" s="5" t="s">
        <v>82</v>
      </c>
      <c r="E104" s="5" t="s">
        <v>364</v>
      </c>
    </row>
    <row r="105" spans="1:5" s="8" customFormat="1" x14ac:dyDescent="0.2">
      <c r="A105" s="7"/>
      <c r="B105" s="7" t="s">
        <v>34</v>
      </c>
      <c r="C105" s="1"/>
      <c r="D105" s="7" t="s">
        <v>81</v>
      </c>
      <c r="E105" s="1" t="s">
        <v>17</v>
      </c>
    </row>
    <row r="106" spans="1:5" s="8" customFormat="1" x14ac:dyDescent="0.2">
      <c r="A106" s="7"/>
      <c r="B106" s="7" t="s">
        <v>34</v>
      </c>
      <c r="C106" s="7" t="s">
        <v>15</v>
      </c>
      <c r="D106" s="81" t="s">
        <v>390</v>
      </c>
      <c r="E106" s="81" t="s">
        <v>391</v>
      </c>
    </row>
    <row r="107" spans="1:5" s="8" customFormat="1" x14ac:dyDescent="0.2">
      <c r="A107" s="7"/>
      <c r="B107" s="7" t="s">
        <v>34</v>
      </c>
      <c r="C107" s="7" t="s">
        <v>15</v>
      </c>
      <c r="D107" s="81" t="s">
        <v>388</v>
      </c>
      <c r="E107" s="81" t="s">
        <v>389</v>
      </c>
    </row>
    <row r="108" spans="1:5" s="8" customFormat="1" x14ac:dyDescent="0.2">
      <c r="A108" s="7"/>
      <c r="B108" s="7" t="s">
        <v>34</v>
      </c>
      <c r="C108" s="7" t="s">
        <v>19</v>
      </c>
      <c r="D108" s="81" t="s">
        <v>383</v>
      </c>
      <c r="E108" s="81">
        <v>0</v>
      </c>
    </row>
    <row r="109" spans="1:5" s="8" customFormat="1" x14ac:dyDescent="0.2">
      <c r="A109" s="7"/>
      <c r="B109" s="7" t="s">
        <v>34</v>
      </c>
      <c r="C109" s="7" t="s">
        <v>15</v>
      </c>
      <c r="D109" s="81" t="s">
        <v>383</v>
      </c>
      <c r="E109" s="81" t="s">
        <v>384</v>
      </c>
    </row>
    <row r="110" spans="1:5" s="8" customFormat="1" ht="25.5" x14ac:dyDescent="0.2">
      <c r="A110" s="7"/>
      <c r="B110" s="7" t="s">
        <v>34</v>
      </c>
      <c r="C110" s="7" t="s">
        <v>15</v>
      </c>
      <c r="D110" s="81" t="s">
        <v>383</v>
      </c>
      <c r="E110" s="81" t="s">
        <v>385</v>
      </c>
    </row>
    <row r="111" spans="1:5" s="8" customFormat="1" x14ac:dyDescent="0.2">
      <c r="A111" s="7"/>
      <c r="B111" s="7" t="s">
        <v>34</v>
      </c>
      <c r="C111" s="7" t="s">
        <v>15</v>
      </c>
      <c r="D111" s="81" t="s">
        <v>383</v>
      </c>
      <c r="E111" s="81" t="s">
        <v>386</v>
      </c>
    </row>
    <row r="112" spans="1:5" s="8" customFormat="1" x14ac:dyDescent="0.2">
      <c r="A112" s="7"/>
      <c r="B112" s="7" t="s">
        <v>34</v>
      </c>
      <c r="C112" s="7"/>
      <c r="D112" s="81" t="s">
        <v>387</v>
      </c>
      <c r="E112" s="81" t="s">
        <v>383</v>
      </c>
    </row>
    <row r="113" spans="1:5" s="8" customFormat="1" x14ac:dyDescent="0.2">
      <c r="A113" s="7"/>
      <c r="B113" s="7" t="s">
        <v>34</v>
      </c>
      <c r="C113" s="7" t="s">
        <v>65</v>
      </c>
      <c r="D113" s="7" t="s">
        <v>394</v>
      </c>
      <c r="E113" s="7" t="s">
        <v>395</v>
      </c>
    </row>
    <row r="114" spans="1:5" s="8" customFormat="1" x14ac:dyDescent="0.2">
      <c r="A114" s="7"/>
      <c r="B114" s="7"/>
      <c r="C114" s="7"/>
      <c r="D114" s="7"/>
      <c r="E114" s="7"/>
    </row>
    <row r="115" spans="1:5" s="8" customFormat="1" x14ac:dyDescent="0.2">
      <c r="A115" s="7"/>
      <c r="B115" s="7" t="s">
        <v>34</v>
      </c>
      <c r="C115" s="7" t="s">
        <v>15</v>
      </c>
      <c r="D115" s="7" t="s">
        <v>409</v>
      </c>
      <c r="E115" s="7" t="s">
        <v>410</v>
      </c>
    </row>
    <row r="116" spans="1:5" s="8" customFormat="1" x14ac:dyDescent="0.2">
      <c r="A116" s="7"/>
      <c r="B116" s="7" t="s">
        <v>34</v>
      </c>
      <c r="C116" s="7" t="s">
        <v>15</v>
      </c>
      <c r="D116" s="81" t="s">
        <v>399</v>
      </c>
      <c r="E116" s="7" t="s">
        <v>400</v>
      </c>
    </row>
    <row r="117" spans="1:5" s="8" customFormat="1" x14ac:dyDescent="0.2">
      <c r="A117" s="7"/>
      <c r="B117" s="7" t="s">
        <v>34</v>
      </c>
      <c r="C117" s="7" t="s">
        <v>19</v>
      </c>
      <c r="D117" s="81" t="s">
        <v>398</v>
      </c>
      <c r="E117" s="82">
        <v>0</v>
      </c>
    </row>
    <row r="118" spans="1:5" s="8" customFormat="1" ht="25.5" x14ac:dyDescent="0.2">
      <c r="A118" s="7"/>
      <c r="B118" s="7" t="s">
        <v>34</v>
      </c>
      <c r="C118" s="7" t="s">
        <v>15</v>
      </c>
      <c r="D118" s="81" t="s">
        <v>398</v>
      </c>
      <c r="E118" s="81" t="s">
        <v>411</v>
      </c>
    </row>
    <row r="119" spans="1:5" s="8" customFormat="1" ht="25.5" x14ac:dyDescent="0.2">
      <c r="A119" s="7"/>
      <c r="B119" s="7" t="s">
        <v>34</v>
      </c>
      <c r="C119" s="7" t="s">
        <v>15</v>
      </c>
      <c r="D119" s="81" t="s">
        <v>398</v>
      </c>
      <c r="E119" s="81" t="s">
        <v>412</v>
      </c>
    </row>
    <row r="120" spans="1:5" s="8" customFormat="1" x14ac:dyDescent="0.2">
      <c r="A120" s="7"/>
      <c r="B120" s="7" t="s">
        <v>34</v>
      </c>
      <c r="C120" s="7" t="s">
        <v>15</v>
      </c>
      <c r="D120" s="81" t="s">
        <v>398</v>
      </c>
      <c r="E120" s="81" t="s">
        <v>413</v>
      </c>
    </row>
    <row r="121" spans="1:5" s="8" customFormat="1" x14ac:dyDescent="0.2">
      <c r="A121" s="7"/>
      <c r="B121" s="7" t="s">
        <v>34</v>
      </c>
      <c r="C121" s="7"/>
      <c r="D121" s="7" t="s">
        <v>397</v>
      </c>
      <c r="E121" s="7" t="s">
        <v>398</v>
      </c>
    </row>
    <row r="122" spans="1:5" s="8" customFormat="1" x14ac:dyDescent="0.2">
      <c r="A122" s="7"/>
      <c r="B122" s="7" t="s">
        <v>34</v>
      </c>
      <c r="C122" s="7" t="s">
        <v>65</v>
      </c>
      <c r="D122" s="7" t="s">
        <v>401</v>
      </c>
      <c r="E122" s="7" t="s">
        <v>402</v>
      </c>
    </row>
    <row r="123" spans="1:5" s="8" customFormat="1" x14ac:dyDescent="0.2">
      <c r="A123" s="7"/>
      <c r="B123" s="7"/>
      <c r="C123" s="7"/>
      <c r="D123" s="7"/>
      <c r="E123" s="7"/>
    </row>
    <row r="124" spans="1:5" s="8" customFormat="1" x14ac:dyDescent="0.2">
      <c r="A124" s="7"/>
      <c r="B124" s="7" t="s">
        <v>34</v>
      </c>
      <c r="C124" s="7" t="s">
        <v>15</v>
      </c>
      <c r="D124" s="7" t="s">
        <v>368</v>
      </c>
      <c r="E124" s="7" t="s">
        <v>17</v>
      </c>
    </row>
    <row r="125" spans="1:5" s="8" customFormat="1" ht="25.5" x14ac:dyDescent="0.2">
      <c r="A125" s="7"/>
      <c r="B125" s="7" t="s">
        <v>34</v>
      </c>
      <c r="C125" s="7" t="s">
        <v>15</v>
      </c>
      <c r="D125" s="7" t="s">
        <v>368</v>
      </c>
      <c r="E125" s="7" t="s">
        <v>408</v>
      </c>
    </row>
    <row r="126" spans="1:5" s="8" customFormat="1" ht="25.5" x14ac:dyDescent="0.2">
      <c r="A126" s="7"/>
      <c r="B126" s="7" t="s">
        <v>34</v>
      </c>
      <c r="C126" s="7" t="s">
        <v>15</v>
      </c>
      <c r="D126" s="7" t="s">
        <v>368</v>
      </c>
      <c r="E126" s="7" t="s">
        <v>407</v>
      </c>
    </row>
    <row r="127" spans="1:5" s="8" customFormat="1" x14ac:dyDescent="0.2">
      <c r="A127" s="7"/>
      <c r="B127" s="7" t="s">
        <v>34</v>
      </c>
      <c r="C127" s="1"/>
      <c r="D127" s="5" t="s">
        <v>367</v>
      </c>
      <c r="E127" s="1" t="s">
        <v>406</v>
      </c>
    </row>
    <row r="128" spans="1:5" s="8" customFormat="1" x14ac:dyDescent="0.2">
      <c r="A128" s="7"/>
      <c r="B128" s="7"/>
      <c r="C128" s="1"/>
      <c r="D128" s="5"/>
      <c r="E128" s="1"/>
    </row>
    <row r="129" spans="1:5" x14ac:dyDescent="0.2">
      <c r="B129" s="7" t="s">
        <v>34</v>
      </c>
      <c r="D129" s="5" t="s">
        <v>361</v>
      </c>
      <c r="E129" s="1" t="s">
        <v>17</v>
      </c>
    </row>
    <row r="130" spans="1:5" x14ac:dyDescent="0.2">
      <c r="B130" s="7"/>
      <c r="D130" s="7"/>
    </row>
    <row r="131" spans="1:5" s="4" customFormat="1" x14ac:dyDescent="0.2">
      <c r="A131" s="1"/>
      <c r="B131" s="7" t="s">
        <v>34</v>
      </c>
      <c r="C131" s="1" t="s">
        <v>15</v>
      </c>
      <c r="D131" s="2" t="s">
        <v>23</v>
      </c>
      <c r="E131" s="3" t="s">
        <v>17</v>
      </c>
    </row>
    <row r="132" spans="1:5" s="8" customFormat="1" x14ac:dyDescent="0.2">
      <c r="A132" s="7"/>
      <c r="B132" s="7"/>
      <c r="C132" s="7"/>
      <c r="D132" s="5"/>
      <c r="E132" s="5"/>
    </row>
    <row r="133" spans="1:5" s="8" customFormat="1" x14ac:dyDescent="0.2">
      <c r="A133" s="7"/>
      <c r="B133" s="7" t="s">
        <v>84</v>
      </c>
      <c r="C133" s="7"/>
      <c r="D133" s="5" t="s">
        <v>85</v>
      </c>
      <c r="E133" s="5" t="s">
        <v>86</v>
      </c>
    </row>
    <row r="134" spans="1:5" s="8" customFormat="1" x14ac:dyDescent="0.2">
      <c r="A134" s="7"/>
      <c r="B134" s="7" t="s">
        <v>84</v>
      </c>
      <c r="C134" s="7" t="s">
        <v>65</v>
      </c>
      <c r="D134" s="5" t="s">
        <v>87</v>
      </c>
      <c r="E134" s="5" t="s">
        <v>88</v>
      </c>
    </row>
    <row r="135" spans="1:5" s="8" customFormat="1" x14ac:dyDescent="0.2">
      <c r="A135" s="7"/>
      <c r="B135" s="7" t="s">
        <v>84</v>
      </c>
      <c r="C135" s="7" t="s">
        <v>65</v>
      </c>
      <c r="D135" s="5" t="s">
        <v>89</v>
      </c>
      <c r="E135" s="5" t="s">
        <v>90</v>
      </c>
    </row>
    <row r="136" spans="1:5" s="8" customFormat="1" x14ac:dyDescent="0.2">
      <c r="A136" s="7"/>
      <c r="B136" s="7" t="s">
        <v>84</v>
      </c>
      <c r="C136" s="7" t="s">
        <v>65</v>
      </c>
      <c r="D136" s="5" t="s">
        <v>91</v>
      </c>
      <c r="E136" s="5" t="s">
        <v>92</v>
      </c>
    </row>
    <row r="137" spans="1:5" s="8" customFormat="1" x14ac:dyDescent="0.2">
      <c r="A137" s="7"/>
      <c r="B137" s="7" t="s">
        <v>84</v>
      </c>
      <c r="C137" s="7" t="s">
        <v>65</v>
      </c>
      <c r="D137" s="5" t="s">
        <v>93</v>
      </c>
      <c r="E137" s="5" t="s">
        <v>94</v>
      </c>
    </row>
    <row r="138" spans="1:5" s="8" customFormat="1" x14ac:dyDescent="0.2">
      <c r="A138" s="7"/>
      <c r="B138" s="7" t="s">
        <v>84</v>
      </c>
      <c r="C138" s="7" t="s">
        <v>65</v>
      </c>
      <c r="D138" s="7" t="s">
        <v>392</v>
      </c>
      <c r="E138" s="7" t="s">
        <v>393</v>
      </c>
    </row>
    <row r="139" spans="1:5" s="8" customFormat="1" x14ac:dyDescent="0.2">
      <c r="A139" s="7"/>
      <c r="B139" s="7" t="s">
        <v>84</v>
      </c>
      <c r="C139" s="7" t="s">
        <v>65</v>
      </c>
      <c r="D139" s="7" t="s">
        <v>405</v>
      </c>
      <c r="E139" s="7" t="s">
        <v>404</v>
      </c>
    </row>
    <row r="140" spans="1:5" s="8" customFormat="1" x14ac:dyDescent="0.2">
      <c r="A140" s="7"/>
      <c r="B140" s="7" t="s">
        <v>95</v>
      </c>
      <c r="C140" s="7"/>
      <c r="D140" s="5" t="s">
        <v>96</v>
      </c>
      <c r="E140" s="5" t="s">
        <v>97</v>
      </c>
    </row>
    <row r="141" spans="1:5" s="4" customFormat="1" x14ac:dyDescent="0.2">
      <c r="A141" s="1"/>
      <c r="B141" s="1" t="s">
        <v>95</v>
      </c>
      <c r="C141" s="1" t="s">
        <v>65</v>
      </c>
      <c r="D141" s="2" t="s">
        <v>98</v>
      </c>
      <c r="E141" s="2" t="s">
        <v>88</v>
      </c>
    </row>
    <row r="142" spans="1:5" s="4" customFormat="1" x14ac:dyDescent="0.2">
      <c r="A142" s="1"/>
      <c r="B142" s="1" t="s">
        <v>95</v>
      </c>
      <c r="C142" s="1" t="s">
        <v>65</v>
      </c>
      <c r="D142" s="2" t="s">
        <v>99</v>
      </c>
      <c r="E142" s="2" t="s">
        <v>90</v>
      </c>
    </row>
    <row r="143" spans="1:5" s="4" customFormat="1" x14ac:dyDescent="0.2">
      <c r="A143" s="1"/>
      <c r="B143" s="1" t="s">
        <v>95</v>
      </c>
      <c r="C143" s="1" t="s">
        <v>65</v>
      </c>
      <c r="D143" s="2" t="s">
        <v>100</v>
      </c>
      <c r="E143" s="2" t="s">
        <v>92</v>
      </c>
    </row>
    <row r="144" spans="1:5" s="4" customFormat="1" x14ac:dyDescent="0.2">
      <c r="A144" s="1"/>
      <c r="B144" s="1" t="s">
        <v>95</v>
      </c>
      <c r="C144" s="1" t="s">
        <v>65</v>
      </c>
      <c r="D144" s="2" t="s">
        <v>101</v>
      </c>
      <c r="E144" s="2" t="s">
        <v>94</v>
      </c>
    </row>
    <row r="145" spans="1:5" s="4" customFormat="1" x14ac:dyDescent="0.2">
      <c r="A145" s="1"/>
      <c r="B145" s="1" t="s">
        <v>95</v>
      </c>
      <c r="C145" s="1" t="s">
        <v>65</v>
      </c>
      <c r="D145" s="1" t="s">
        <v>396</v>
      </c>
      <c r="E145" s="1" t="s">
        <v>393</v>
      </c>
    </row>
    <row r="146" spans="1:5" s="4" customFormat="1" x14ac:dyDescent="0.2">
      <c r="A146" s="1"/>
      <c r="B146" s="1" t="s">
        <v>95</v>
      </c>
      <c r="C146" s="1" t="s">
        <v>65</v>
      </c>
      <c r="D146" s="1" t="s">
        <v>403</v>
      </c>
      <c r="E146" s="1" t="s">
        <v>404</v>
      </c>
    </row>
    <row r="147" spans="1:5" x14ac:dyDescent="0.2">
      <c r="B147" s="1" t="s">
        <v>102</v>
      </c>
      <c r="C147" s="1" t="s">
        <v>103</v>
      </c>
      <c r="D147" s="1" t="s">
        <v>104</v>
      </c>
      <c r="E147" s="1" t="s">
        <v>105</v>
      </c>
    </row>
    <row r="148" spans="1:5" s="4" customFormat="1" x14ac:dyDescent="0.2">
      <c r="A148" s="1"/>
      <c r="B148" s="1"/>
      <c r="C148" s="1"/>
      <c r="D148" s="2"/>
      <c r="E148" s="2"/>
    </row>
    <row r="149" spans="1:5" x14ac:dyDescent="0.2">
      <c r="B149" s="1" t="s">
        <v>106</v>
      </c>
      <c r="D149" s="2" t="s">
        <v>107</v>
      </c>
      <c r="E149" s="2" t="s">
        <v>108</v>
      </c>
    </row>
    <row r="150" spans="1:5" x14ac:dyDescent="0.2">
      <c r="B150" s="1" t="s">
        <v>106</v>
      </c>
      <c r="D150" s="2" t="s">
        <v>109</v>
      </c>
      <c r="E150" s="1" t="s">
        <v>110</v>
      </c>
    </row>
    <row r="151" spans="1:5" x14ac:dyDescent="0.2">
      <c r="B151" s="1" t="s">
        <v>106</v>
      </c>
      <c r="D151" s="2" t="s">
        <v>111</v>
      </c>
      <c r="E151" s="2" t="s">
        <v>112</v>
      </c>
    </row>
    <row r="152" spans="1:5" x14ac:dyDescent="0.2">
      <c r="B152" s="1" t="s">
        <v>106</v>
      </c>
      <c r="D152" s="1" t="s">
        <v>371</v>
      </c>
      <c r="E152" s="1" t="s">
        <v>372</v>
      </c>
    </row>
    <row r="153" spans="1:5" x14ac:dyDescent="0.2">
      <c r="B153" s="1" t="s">
        <v>106</v>
      </c>
      <c r="D153" s="1" t="s">
        <v>374</v>
      </c>
      <c r="E153" s="1" t="s">
        <v>373</v>
      </c>
    </row>
    <row r="154" spans="1:5" ht="25.5" x14ac:dyDescent="0.2">
      <c r="B154" s="1" t="s">
        <v>106</v>
      </c>
      <c r="D154" s="2" t="s">
        <v>113</v>
      </c>
      <c r="E154" s="2" t="s">
        <v>114</v>
      </c>
    </row>
    <row r="155" spans="1:5" ht="25.5" x14ac:dyDescent="0.2">
      <c r="B155" s="1" t="s">
        <v>106</v>
      </c>
      <c r="D155" s="2" t="s">
        <v>115</v>
      </c>
      <c r="E155" s="1" t="s">
        <v>351</v>
      </c>
    </row>
    <row r="156" spans="1:5" x14ac:dyDescent="0.2">
      <c r="B156" s="1" t="s">
        <v>106</v>
      </c>
      <c r="D156" s="2" t="s">
        <v>116</v>
      </c>
      <c r="E156" s="2" t="s">
        <v>117</v>
      </c>
    </row>
    <row r="157" spans="1:5" ht="38.25" x14ac:dyDescent="0.2">
      <c r="B157" s="1" t="s">
        <v>106</v>
      </c>
      <c r="D157" s="2" t="s">
        <v>118</v>
      </c>
      <c r="E157" s="1" t="s">
        <v>341</v>
      </c>
    </row>
    <row r="158" spans="1:5" x14ac:dyDescent="0.2">
      <c r="B158" s="1" t="s">
        <v>106</v>
      </c>
      <c r="D158" s="2" t="s">
        <v>119</v>
      </c>
      <c r="E158" s="2" t="s">
        <v>120</v>
      </c>
    </row>
    <row r="159" spans="1:5" ht="38.25" x14ac:dyDescent="0.2">
      <c r="B159" s="1" t="s">
        <v>106</v>
      </c>
      <c r="D159" s="2" t="s">
        <v>121</v>
      </c>
      <c r="E159" s="1" t="s">
        <v>342</v>
      </c>
    </row>
    <row r="160" spans="1:5" x14ac:dyDescent="0.2">
      <c r="B160" s="1" t="s">
        <v>106</v>
      </c>
      <c r="D160" s="2" t="s">
        <v>122</v>
      </c>
      <c r="E160" s="2" t="s">
        <v>123</v>
      </c>
    </row>
    <row r="161" spans="2:5" ht="38.25" x14ac:dyDescent="0.2">
      <c r="B161" s="1" t="s">
        <v>106</v>
      </c>
      <c r="D161" s="2" t="s">
        <v>124</v>
      </c>
      <c r="E161" s="1" t="s">
        <v>343</v>
      </c>
    </row>
    <row r="162" spans="2:5" x14ac:dyDescent="0.2">
      <c r="B162" s="1" t="s">
        <v>106</v>
      </c>
      <c r="D162" s="2" t="s">
        <v>125</v>
      </c>
      <c r="E162" s="2" t="s">
        <v>126</v>
      </c>
    </row>
    <row r="163" spans="2:5" ht="38.25" x14ac:dyDescent="0.2">
      <c r="B163" s="1" t="s">
        <v>106</v>
      </c>
      <c r="D163" s="2" t="s">
        <v>127</v>
      </c>
      <c r="E163" s="1" t="s">
        <v>344</v>
      </c>
    </row>
    <row r="164" spans="2:5" x14ac:dyDescent="0.2">
      <c r="B164" s="1" t="s">
        <v>106</v>
      </c>
      <c r="D164" s="2" t="s">
        <v>128</v>
      </c>
      <c r="E164" s="2" t="s">
        <v>129</v>
      </c>
    </row>
    <row r="165" spans="2:5" ht="38.25" x14ac:dyDescent="0.2">
      <c r="B165" s="1" t="s">
        <v>106</v>
      </c>
      <c r="D165" s="2" t="s">
        <v>130</v>
      </c>
      <c r="E165" s="1" t="s">
        <v>345</v>
      </c>
    </row>
    <row r="166" spans="2:5" x14ac:dyDescent="0.2">
      <c r="B166" s="1" t="s">
        <v>106</v>
      </c>
      <c r="D166" s="2" t="s">
        <v>131</v>
      </c>
      <c r="E166" s="2" t="s">
        <v>132</v>
      </c>
    </row>
    <row r="167" spans="2:5" ht="38.25" x14ac:dyDescent="0.2">
      <c r="B167" s="1" t="s">
        <v>106</v>
      </c>
      <c r="D167" s="2" t="s">
        <v>133</v>
      </c>
      <c r="E167" s="1" t="s">
        <v>346</v>
      </c>
    </row>
    <row r="168" spans="2:5" x14ac:dyDescent="0.2">
      <c r="B168" s="1" t="s">
        <v>106</v>
      </c>
      <c r="D168" s="2" t="s">
        <v>134</v>
      </c>
      <c r="E168" s="2" t="s">
        <v>135</v>
      </c>
    </row>
    <row r="169" spans="2:5" ht="38.25" x14ac:dyDescent="0.2">
      <c r="B169" s="1" t="s">
        <v>106</v>
      </c>
      <c r="D169" s="2" t="s">
        <v>136</v>
      </c>
      <c r="E169" s="1" t="s">
        <v>347</v>
      </c>
    </row>
    <row r="170" spans="2:5" x14ac:dyDescent="0.2">
      <c r="B170" s="1" t="s">
        <v>106</v>
      </c>
      <c r="D170" s="2" t="s">
        <v>137</v>
      </c>
      <c r="E170" s="2" t="s">
        <v>138</v>
      </c>
    </row>
    <row r="171" spans="2:5" ht="38.25" x14ac:dyDescent="0.2">
      <c r="B171" s="1" t="s">
        <v>106</v>
      </c>
      <c r="D171" s="2" t="s">
        <v>139</v>
      </c>
      <c r="E171" s="1" t="s">
        <v>348</v>
      </c>
    </row>
    <row r="172" spans="2:5" x14ac:dyDescent="0.2">
      <c r="B172" s="1" t="s">
        <v>106</v>
      </c>
      <c r="D172" s="2" t="s">
        <v>140</v>
      </c>
      <c r="E172" s="2" t="s">
        <v>141</v>
      </c>
    </row>
    <row r="173" spans="2:5" ht="38.25" x14ac:dyDescent="0.2">
      <c r="B173" s="1" t="s">
        <v>106</v>
      </c>
      <c r="D173" s="2" t="s">
        <v>142</v>
      </c>
      <c r="E173" s="1" t="s">
        <v>349</v>
      </c>
    </row>
    <row r="174" spans="2:5" ht="25.5" x14ac:dyDescent="0.2">
      <c r="B174" s="1" t="s">
        <v>106</v>
      </c>
      <c r="D174" s="2" t="s">
        <v>143</v>
      </c>
      <c r="E174" s="2" t="s">
        <v>144</v>
      </c>
    </row>
    <row r="175" spans="2:5" ht="38.25" x14ac:dyDescent="0.2">
      <c r="B175" s="1" t="s">
        <v>106</v>
      </c>
      <c r="D175" s="2" t="s">
        <v>145</v>
      </c>
      <c r="E175" s="1" t="s">
        <v>350</v>
      </c>
    </row>
    <row r="176" spans="2:5" ht="51" x14ac:dyDescent="0.2">
      <c r="B176" s="1" t="s">
        <v>106</v>
      </c>
      <c r="D176" s="2" t="s">
        <v>146</v>
      </c>
      <c r="E176" s="1" t="s">
        <v>306</v>
      </c>
    </row>
    <row r="177" spans="1:5" ht="12.75" customHeight="1" x14ac:dyDescent="0.2">
      <c r="A177" s="1" t="s">
        <v>30</v>
      </c>
      <c r="B177" s="130" t="s">
        <v>147</v>
      </c>
      <c r="C177" s="130"/>
      <c r="D177" s="130"/>
      <c r="E177" s="130"/>
    </row>
    <row r="178" spans="1:5" x14ac:dyDescent="0.2">
      <c r="B178" s="1" t="s">
        <v>106</v>
      </c>
      <c r="D178" s="1" t="s">
        <v>148</v>
      </c>
      <c r="E178" s="1" t="s">
        <v>149</v>
      </c>
    </row>
    <row r="179" spans="1:5" x14ac:dyDescent="0.2">
      <c r="B179" s="1" t="s">
        <v>106</v>
      </c>
      <c r="D179" s="1" t="s">
        <v>150</v>
      </c>
      <c r="E179" s="1" t="s">
        <v>149</v>
      </c>
    </row>
    <row r="180" spans="1:5" x14ac:dyDescent="0.2">
      <c r="B180" s="1" t="s">
        <v>106</v>
      </c>
      <c r="D180" s="1" t="s">
        <v>151</v>
      </c>
      <c r="E180" s="1" t="s">
        <v>149</v>
      </c>
    </row>
    <row r="181" spans="1:5" x14ac:dyDescent="0.2">
      <c r="B181" s="1" t="s">
        <v>106</v>
      </c>
      <c r="D181" s="1" t="s">
        <v>152</v>
      </c>
      <c r="E181" s="1" t="s">
        <v>153</v>
      </c>
    </row>
    <row r="182" spans="1:5" x14ac:dyDescent="0.2">
      <c r="B182" s="1" t="s">
        <v>106</v>
      </c>
      <c r="D182" s="1" t="s">
        <v>154</v>
      </c>
      <c r="E182" s="1" t="s">
        <v>153</v>
      </c>
    </row>
    <row r="183" spans="1:5" x14ac:dyDescent="0.2">
      <c r="B183" s="1" t="s">
        <v>106</v>
      </c>
      <c r="D183" s="1" t="s">
        <v>155</v>
      </c>
      <c r="E183" s="1" t="s">
        <v>153</v>
      </c>
    </row>
    <row r="184" spans="1:5" x14ac:dyDescent="0.2">
      <c r="B184" s="1" t="s">
        <v>106</v>
      </c>
      <c r="D184" s="1" t="s">
        <v>156</v>
      </c>
      <c r="E184" s="1" t="s">
        <v>157</v>
      </c>
    </row>
    <row r="185" spans="1:5" x14ac:dyDescent="0.2">
      <c r="B185" s="1" t="s">
        <v>106</v>
      </c>
      <c r="D185" s="1" t="s">
        <v>158</v>
      </c>
      <c r="E185" s="1" t="s">
        <v>157</v>
      </c>
    </row>
    <row r="186" spans="1:5" x14ac:dyDescent="0.2">
      <c r="B186" s="1" t="s">
        <v>106</v>
      </c>
      <c r="D186" s="1" t="s">
        <v>159</v>
      </c>
      <c r="E186" s="1" t="s">
        <v>157</v>
      </c>
    </row>
    <row r="187" spans="1:5" x14ac:dyDescent="0.2">
      <c r="B187" s="1" t="s">
        <v>106</v>
      </c>
      <c r="D187" s="1" t="s">
        <v>160</v>
      </c>
      <c r="E187" s="1" t="s">
        <v>161</v>
      </c>
    </row>
    <row r="188" spans="1:5" x14ac:dyDescent="0.2">
      <c r="B188" s="1" t="s">
        <v>106</v>
      </c>
      <c r="D188" s="1" t="s">
        <v>162</v>
      </c>
      <c r="E188" s="1" t="s">
        <v>161</v>
      </c>
    </row>
    <row r="189" spans="1:5" x14ac:dyDescent="0.2">
      <c r="B189" s="1" t="s">
        <v>106</v>
      </c>
      <c r="D189" s="1" t="s">
        <v>163</v>
      </c>
      <c r="E189" s="1" t="s">
        <v>161</v>
      </c>
    </row>
    <row r="190" spans="1:5" x14ac:dyDescent="0.2">
      <c r="B190" s="1" t="s">
        <v>106</v>
      </c>
      <c r="D190" s="1" t="s">
        <v>164</v>
      </c>
      <c r="E190" s="1" t="s">
        <v>165</v>
      </c>
    </row>
    <row r="191" spans="1:5" x14ac:dyDescent="0.2">
      <c r="B191" s="1" t="s">
        <v>106</v>
      </c>
      <c r="D191" s="1" t="s">
        <v>166</v>
      </c>
      <c r="E191" s="1" t="s">
        <v>165</v>
      </c>
    </row>
    <row r="192" spans="1:5" x14ac:dyDescent="0.2">
      <c r="B192" s="1" t="s">
        <v>106</v>
      </c>
      <c r="D192" s="1" t="s">
        <v>167</v>
      </c>
      <c r="E192" s="1" t="s">
        <v>165</v>
      </c>
    </row>
    <row r="193" spans="2:5" x14ac:dyDescent="0.2">
      <c r="B193" s="1" t="s">
        <v>106</v>
      </c>
      <c r="D193" s="1" t="s">
        <v>168</v>
      </c>
      <c r="E193" s="1" t="s">
        <v>169</v>
      </c>
    </row>
    <row r="194" spans="2:5" x14ac:dyDescent="0.2">
      <c r="B194" s="1" t="s">
        <v>106</v>
      </c>
      <c r="D194" s="1" t="s">
        <v>170</v>
      </c>
      <c r="E194" s="1" t="s">
        <v>169</v>
      </c>
    </row>
    <row r="195" spans="2:5" x14ac:dyDescent="0.2">
      <c r="B195" s="1" t="s">
        <v>106</v>
      </c>
      <c r="D195" s="1" t="s">
        <v>171</v>
      </c>
      <c r="E195" s="1" t="s">
        <v>169</v>
      </c>
    </row>
    <row r="196" spans="2:5" x14ac:dyDescent="0.2">
      <c r="B196" s="1" t="s">
        <v>106</v>
      </c>
      <c r="D196" s="1" t="s">
        <v>172</v>
      </c>
      <c r="E196" s="1" t="s">
        <v>173</v>
      </c>
    </row>
    <row r="197" spans="2:5" x14ac:dyDescent="0.2">
      <c r="B197" s="1" t="s">
        <v>106</v>
      </c>
      <c r="D197" s="1" t="s">
        <v>174</v>
      </c>
      <c r="E197" s="1" t="s">
        <v>173</v>
      </c>
    </row>
    <row r="198" spans="2:5" x14ac:dyDescent="0.2">
      <c r="B198" s="1" t="s">
        <v>106</v>
      </c>
      <c r="D198" s="1" t="s">
        <v>175</v>
      </c>
      <c r="E198" s="1" t="s">
        <v>173</v>
      </c>
    </row>
    <row r="199" spans="2:5" ht="25.5" x14ac:dyDescent="0.2">
      <c r="B199" s="1" t="s">
        <v>106</v>
      </c>
      <c r="D199" s="1" t="s">
        <v>338</v>
      </c>
      <c r="E199" s="1" t="s">
        <v>10</v>
      </c>
    </row>
    <row r="200" spans="2:5" ht="25.5" x14ac:dyDescent="0.2">
      <c r="B200" s="1" t="s">
        <v>106</v>
      </c>
      <c r="D200" s="1" t="s">
        <v>339</v>
      </c>
      <c r="E200" s="7" t="s">
        <v>340</v>
      </c>
    </row>
  </sheetData>
  <mergeCells count="1">
    <mergeCell ref="B177:E17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zoomScaleNormal="100" workbookViewId="0"/>
  </sheetViews>
  <sheetFormatPr defaultRowHeight="12.75" x14ac:dyDescent="0.2"/>
  <cols>
    <col min="3" max="3" width="11.5703125" customWidth="1"/>
    <col min="4" max="4" width="2.42578125" customWidth="1"/>
    <col min="5" max="7" width="2.85546875" customWidth="1"/>
    <col min="8" max="8" width="2.7109375" customWidth="1"/>
    <col min="9" max="9" width="2.42578125" customWidth="1"/>
    <col min="10" max="10" width="2.7109375" customWidth="1"/>
    <col min="11" max="11" width="2.5703125" customWidth="1"/>
    <col min="13" max="13" width="10.42578125" customWidth="1"/>
    <col min="14" max="14" width="8.140625" customWidth="1"/>
    <col min="15" max="15" width="9.42578125" customWidth="1"/>
    <col min="16" max="16" width="8" customWidth="1"/>
    <col min="17" max="17" width="8.140625" customWidth="1"/>
    <col min="18" max="18" width="10.28515625" customWidth="1"/>
  </cols>
  <sheetData>
    <row r="1" spans="1:22" ht="12.75" customHeight="1" x14ac:dyDescent="0.2">
      <c r="Q1" s="44" t="s">
        <v>286</v>
      </c>
      <c r="U1" s="48"/>
      <c r="V1" s="48"/>
    </row>
    <row r="2" spans="1:22" ht="12.75" customHeight="1" x14ac:dyDescent="0.2">
      <c r="Q2" s="47" t="s">
        <v>287</v>
      </c>
      <c r="U2" s="46"/>
      <c r="V2" s="46"/>
    </row>
    <row r="3" spans="1:22" ht="12.75" customHeight="1" x14ac:dyDescent="0.2">
      <c r="Q3" s="47" t="s">
        <v>288</v>
      </c>
      <c r="U3" s="46"/>
      <c r="V3" s="46"/>
    </row>
    <row r="4" spans="1:22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4"/>
    </row>
    <row r="5" spans="1:22" ht="12.75" customHeight="1" x14ac:dyDescent="0.2">
      <c r="A5" s="98" t="s">
        <v>289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50"/>
      <c r="M5" s="50"/>
    </row>
    <row r="7" spans="1:22" x14ac:dyDescent="0.2">
      <c r="A7" s="60" t="s">
        <v>319</v>
      </c>
      <c r="B7" s="62"/>
      <c r="C7" s="61"/>
      <c r="D7" s="58"/>
      <c r="E7" s="58"/>
      <c r="F7" s="58"/>
      <c r="G7" s="58"/>
      <c r="H7" s="58"/>
      <c r="I7" s="58"/>
      <c r="J7" s="58"/>
      <c r="K7" s="58"/>
    </row>
    <row r="8" spans="1:22" x14ac:dyDescent="0.2">
      <c r="A8" s="55"/>
      <c r="B8" s="13"/>
      <c r="L8" s="14"/>
      <c r="M8" s="14"/>
    </row>
    <row r="10" spans="1:22" ht="12.75" customHeight="1" x14ac:dyDescent="0.2">
      <c r="A10" s="99" t="s">
        <v>176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56"/>
      <c r="V10" s="56"/>
    </row>
    <row r="11" spans="1:22" ht="12.75" customHeight="1" x14ac:dyDescent="0.2">
      <c r="A11" s="99" t="s">
        <v>290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56"/>
      <c r="V11" s="56"/>
    </row>
    <row r="12" spans="1:22" ht="14.25" x14ac:dyDescent="0.2">
      <c r="A12" s="100" t="s">
        <v>291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4"/>
      <c r="V12" s="4"/>
    </row>
    <row r="13" spans="1:22" ht="15" customHeight="1" x14ac:dyDescent="0.2">
      <c r="L13" s="14" t="s">
        <v>292</v>
      </c>
      <c r="P13" s="14"/>
      <c r="Q13" s="14"/>
      <c r="R13" s="14"/>
    </row>
    <row r="14" spans="1:22" ht="12.75" customHeight="1" x14ac:dyDescent="0.2">
      <c r="L14" s="101" t="s">
        <v>177</v>
      </c>
      <c r="M14" s="101"/>
      <c r="N14" s="101"/>
      <c r="O14" s="51"/>
      <c r="P14" s="51"/>
      <c r="Q14" s="51"/>
      <c r="R14" s="51"/>
    </row>
    <row r="16" spans="1:22" ht="12.75" customHeight="1" x14ac:dyDescent="0.2">
      <c r="A16" s="97" t="s">
        <v>316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53"/>
      <c r="V16" s="53"/>
    </row>
    <row r="17" spans="1:22" ht="15" customHeight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53"/>
      <c r="V17" s="53"/>
    </row>
    <row r="18" spans="1:22" ht="15" customHeight="1" x14ac:dyDescent="0.2">
      <c r="A18" t="s">
        <v>293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14"/>
      <c r="V18" s="14"/>
    </row>
    <row r="19" spans="1:22" ht="11.25" customHeight="1" x14ac:dyDescent="0.2">
      <c r="C19" s="103" t="s">
        <v>294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57"/>
      <c r="V19" s="57"/>
    </row>
    <row r="20" spans="1:22" ht="14.25" customHeight="1" x14ac:dyDescent="0.2">
      <c r="A20" t="s">
        <v>295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14"/>
      <c r="V20" s="14"/>
    </row>
    <row r="21" spans="1:22" ht="12" customHeight="1" x14ac:dyDescent="0.2">
      <c r="C21" s="103" t="s">
        <v>296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57"/>
      <c r="V21" s="57"/>
    </row>
    <row r="22" spans="1:22" x14ac:dyDescent="0.2">
      <c r="A22" t="s">
        <v>297</v>
      </c>
      <c r="C22" t="s">
        <v>300</v>
      </c>
    </row>
    <row r="24" spans="1:22" ht="12.75" customHeight="1" x14ac:dyDescent="0.2">
      <c r="A24" s="99" t="s">
        <v>178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56"/>
      <c r="V24" s="56"/>
    </row>
    <row r="26" spans="1:22" ht="28.5" customHeight="1" x14ac:dyDescent="0.2">
      <c r="A26" s="104" t="s">
        <v>298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48"/>
      <c r="V26" s="48"/>
    </row>
    <row r="27" spans="1:22" x14ac:dyDescent="0.2">
      <c r="A27" t="s">
        <v>299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30" spans="1:22" ht="12.75" customHeight="1" x14ac:dyDescent="0.2">
      <c r="A30" s="105" t="s">
        <v>186</v>
      </c>
      <c r="B30" s="105"/>
      <c r="C30" s="105"/>
      <c r="D30" s="105"/>
      <c r="E30" s="105"/>
      <c r="F30" s="105"/>
      <c r="G30" s="50"/>
      <c r="H30" s="50"/>
      <c r="I30" s="50"/>
      <c r="J30" s="50"/>
      <c r="K30" s="50"/>
      <c r="L30" s="98" t="s">
        <v>187</v>
      </c>
      <c r="M30" s="98"/>
      <c r="N30" s="98"/>
      <c r="O30" s="98"/>
      <c r="Q30" s="106" t="s">
        <v>314</v>
      </c>
      <c r="R30" s="107"/>
      <c r="S30" s="107"/>
      <c r="T30" s="107"/>
    </row>
    <row r="33" spans="1:22" x14ac:dyDescent="0.2">
      <c r="A33" t="s">
        <v>179</v>
      </c>
      <c r="C33" t="s">
        <v>180</v>
      </c>
      <c r="E33" t="s">
        <v>300</v>
      </c>
    </row>
    <row r="34" spans="1:22" x14ac:dyDescent="0.2">
      <c r="C34" t="s">
        <v>181</v>
      </c>
      <c r="E34" t="s">
        <v>300</v>
      </c>
    </row>
    <row r="35" spans="1:22" x14ac:dyDescent="0.2">
      <c r="A35" s="52"/>
      <c r="B35" s="52"/>
      <c r="C35" s="52"/>
      <c r="D35" s="52"/>
      <c r="E35" s="52"/>
    </row>
    <row r="36" spans="1:22" ht="50.25" customHeight="1" x14ac:dyDescent="0.2">
      <c r="A36" s="102" t="s">
        <v>317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48"/>
      <c r="V36" s="48"/>
    </row>
    <row r="39" spans="1:22" ht="13.5" thickBo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4"/>
      <c r="V40" s="14"/>
    </row>
    <row r="41" spans="1:22" ht="12.75" customHeight="1" x14ac:dyDescent="0.2">
      <c r="A41" t="s">
        <v>183</v>
      </c>
      <c r="C41" t="s">
        <v>301</v>
      </c>
      <c r="M41" s="52"/>
      <c r="N41" s="52"/>
      <c r="O41" s="52"/>
      <c r="P41" s="52"/>
      <c r="Q41" s="52"/>
      <c r="R41" s="52"/>
      <c r="S41" s="52"/>
      <c r="T41" s="52"/>
    </row>
    <row r="42" spans="1:22" x14ac:dyDescent="0.2">
      <c r="M42" s="127" t="s">
        <v>184</v>
      </c>
      <c r="N42" s="127"/>
      <c r="O42" s="127"/>
      <c r="P42" s="127"/>
      <c r="Q42" s="127"/>
      <c r="R42" s="127"/>
      <c r="S42" s="127"/>
      <c r="T42" s="127"/>
    </row>
    <row r="43" spans="1:22" ht="12.75" customHeight="1" x14ac:dyDescent="0.2">
      <c r="C43" t="s">
        <v>302</v>
      </c>
      <c r="M43" s="52"/>
      <c r="N43" s="52"/>
      <c r="O43" s="52"/>
      <c r="P43" s="52"/>
      <c r="Q43" s="52"/>
      <c r="R43" s="52"/>
      <c r="S43" s="52"/>
      <c r="T43" s="52"/>
    </row>
    <row r="44" spans="1:22" x14ac:dyDescent="0.2">
      <c r="M44" s="105" t="s">
        <v>184</v>
      </c>
      <c r="N44" s="105"/>
      <c r="O44" s="105"/>
      <c r="P44" s="105"/>
      <c r="Q44" s="105"/>
      <c r="R44" s="105"/>
      <c r="S44" s="105"/>
      <c r="T44" s="105"/>
    </row>
    <row r="45" spans="1:22" ht="12.75" customHeight="1" x14ac:dyDescent="0.2">
      <c r="C45" t="s">
        <v>303</v>
      </c>
      <c r="M45" s="52"/>
      <c r="N45" s="52"/>
      <c r="O45" s="52"/>
      <c r="P45" s="52"/>
      <c r="Q45" s="52"/>
      <c r="R45" s="52"/>
      <c r="S45" s="52"/>
      <c r="T45" s="52"/>
    </row>
    <row r="46" spans="1:22" x14ac:dyDescent="0.2">
      <c r="M46" s="105" t="s">
        <v>184</v>
      </c>
      <c r="N46" s="105"/>
      <c r="O46" s="105"/>
      <c r="P46" s="105"/>
      <c r="Q46" s="105"/>
      <c r="R46" s="105"/>
      <c r="S46" s="105"/>
      <c r="T46" s="105"/>
    </row>
    <row r="47" spans="1:22" ht="15.75" customHeight="1" x14ac:dyDescent="0.2">
      <c r="C47" s="128" t="s">
        <v>320</v>
      </c>
      <c r="D47" s="128"/>
      <c r="E47" s="128"/>
      <c r="F47" s="128"/>
      <c r="G47" s="128"/>
      <c r="H47" s="128"/>
      <c r="I47" s="128"/>
      <c r="J47" s="128"/>
      <c r="K47" s="128"/>
      <c r="L47" s="128"/>
      <c r="M47" s="76"/>
      <c r="N47" s="52"/>
      <c r="O47" s="52"/>
      <c r="P47" s="52"/>
      <c r="Q47" s="52"/>
      <c r="R47" s="52"/>
      <c r="S47" s="52"/>
      <c r="T47" s="52"/>
    </row>
    <row r="48" spans="1:22" ht="12.75" customHeight="1" x14ac:dyDescent="0.2">
      <c r="C48" t="s">
        <v>321</v>
      </c>
      <c r="M48" s="105" t="s">
        <v>184</v>
      </c>
      <c r="N48" s="105"/>
      <c r="O48" s="105"/>
      <c r="P48" s="105"/>
      <c r="Q48" s="105"/>
      <c r="R48" s="105"/>
      <c r="S48" s="105"/>
      <c r="T48" s="105"/>
    </row>
    <row r="49" spans="1:20" x14ac:dyDescent="0.2">
      <c r="M49" s="49"/>
      <c r="N49" s="49"/>
      <c r="O49" s="49"/>
      <c r="P49" s="49"/>
      <c r="Q49" s="49"/>
      <c r="R49" s="49"/>
      <c r="S49" s="49"/>
      <c r="T49" s="49"/>
    </row>
    <row r="50" spans="1:20" ht="12.75" customHeight="1" x14ac:dyDescent="0.2">
      <c r="C50" t="s">
        <v>304</v>
      </c>
      <c r="M50" s="75"/>
      <c r="N50" s="54"/>
      <c r="O50" s="54"/>
      <c r="P50" s="54"/>
      <c r="Q50" s="54"/>
      <c r="R50" s="54"/>
      <c r="S50" s="54"/>
      <c r="T50" s="54"/>
    </row>
    <row r="51" spans="1:20" x14ac:dyDescent="0.2">
      <c r="M51" s="105" t="s">
        <v>184</v>
      </c>
      <c r="N51" s="105"/>
      <c r="O51" s="105"/>
      <c r="P51" s="105"/>
      <c r="Q51" s="105"/>
      <c r="R51" s="105"/>
      <c r="S51" s="105"/>
      <c r="T51" s="105"/>
    </row>
    <row r="53" spans="1:20" ht="12.75" customHeight="1" x14ac:dyDescent="0.2">
      <c r="A53" t="s">
        <v>185</v>
      </c>
    </row>
    <row r="54" spans="1:20" ht="12.75" customHeight="1" x14ac:dyDescent="0.2">
      <c r="C54" s="126" t="s">
        <v>186</v>
      </c>
      <c r="D54" s="126"/>
      <c r="E54" s="126"/>
      <c r="F54" s="126"/>
      <c r="G54" s="126"/>
      <c r="H54" s="126"/>
      <c r="I54" s="126"/>
      <c r="J54" s="126"/>
      <c r="K54" s="126"/>
      <c r="L54" s="50"/>
      <c r="M54" s="126" t="s">
        <v>187</v>
      </c>
      <c r="N54" s="126"/>
      <c r="O54" s="126"/>
      <c r="Q54" s="98" t="s">
        <v>314</v>
      </c>
      <c r="R54" s="98"/>
      <c r="S54" s="98"/>
      <c r="T54" s="98"/>
    </row>
    <row r="55" spans="1:20" ht="12.75" customHeight="1" x14ac:dyDescent="0.2">
      <c r="L55" s="14"/>
    </row>
    <row r="56" spans="1:20" x14ac:dyDescent="0.2">
      <c r="A56" t="s">
        <v>188</v>
      </c>
      <c r="L56" s="14"/>
    </row>
    <row r="57" spans="1:20" ht="12.75" customHeight="1" x14ac:dyDescent="0.2">
      <c r="C57" s="126" t="s">
        <v>186</v>
      </c>
      <c r="D57" s="126"/>
      <c r="E57" s="126"/>
      <c r="F57" s="126"/>
      <c r="G57" s="126"/>
      <c r="H57" s="126"/>
      <c r="I57" s="126"/>
      <c r="J57" s="126"/>
      <c r="K57" s="126"/>
      <c r="L57" s="50"/>
      <c r="M57" s="126" t="s">
        <v>187</v>
      </c>
      <c r="N57" s="126"/>
      <c r="O57" s="126"/>
      <c r="Q57" s="98" t="s">
        <v>314</v>
      </c>
      <c r="R57" s="98"/>
      <c r="S57" s="98"/>
      <c r="T57" s="98"/>
    </row>
    <row r="58" spans="1:20" ht="12.75" customHeight="1" x14ac:dyDescent="0.2">
      <c r="L58" s="14"/>
    </row>
    <row r="59" spans="1:20" x14ac:dyDescent="0.2">
      <c r="L59" s="14"/>
    </row>
    <row r="60" spans="1:20" ht="12.75" customHeight="1" x14ac:dyDescent="0.2">
      <c r="C60" s="126" t="s">
        <v>186</v>
      </c>
      <c r="D60" s="126"/>
      <c r="E60" s="126"/>
      <c r="F60" s="126"/>
      <c r="G60" s="126"/>
      <c r="H60" s="126"/>
      <c r="I60" s="126"/>
      <c r="J60" s="126"/>
      <c r="K60" s="126"/>
      <c r="L60" s="50"/>
      <c r="M60" s="126" t="s">
        <v>187</v>
      </c>
      <c r="N60" s="126"/>
      <c r="O60" s="126"/>
      <c r="Q60" s="98" t="s">
        <v>314</v>
      </c>
      <c r="R60" s="98"/>
      <c r="S60" s="98"/>
      <c r="T60" s="98"/>
    </row>
    <row r="61" spans="1:20" ht="12.75" customHeight="1" x14ac:dyDescent="0.2">
      <c r="L61" s="14"/>
    </row>
    <row r="62" spans="1:20" x14ac:dyDescent="0.2">
      <c r="L62" s="14"/>
    </row>
    <row r="63" spans="1:20" ht="12.75" customHeight="1" x14ac:dyDescent="0.2">
      <c r="C63" s="126" t="s">
        <v>186</v>
      </c>
      <c r="D63" s="126"/>
      <c r="E63" s="126"/>
      <c r="F63" s="126"/>
      <c r="G63" s="126"/>
      <c r="H63" s="126"/>
      <c r="I63" s="126"/>
      <c r="J63" s="126"/>
      <c r="K63" s="126"/>
      <c r="L63" s="50"/>
      <c r="M63" s="126" t="s">
        <v>187</v>
      </c>
      <c r="N63" s="126"/>
      <c r="O63" s="126"/>
      <c r="Q63" s="98" t="s">
        <v>314</v>
      </c>
      <c r="R63" s="98"/>
      <c r="S63" s="98"/>
      <c r="T63" s="98"/>
    </row>
    <row r="64" spans="1:20" ht="12.75" customHeight="1" x14ac:dyDescent="0.2">
      <c r="L64" s="14"/>
    </row>
    <row r="65" spans="3:20" x14ac:dyDescent="0.2">
      <c r="L65" s="14"/>
    </row>
    <row r="66" spans="3:20" ht="12.75" customHeight="1" x14ac:dyDescent="0.2">
      <c r="C66" s="126" t="s">
        <v>186</v>
      </c>
      <c r="D66" s="126"/>
      <c r="E66" s="126"/>
      <c r="F66" s="126"/>
      <c r="G66" s="126"/>
      <c r="H66" s="126"/>
      <c r="I66" s="126"/>
      <c r="J66" s="126"/>
      <c r="K66" s="126"/>
      <c r="L66" s="50"/>
      <c r="M66" s="126" t="s">
        <v>187</v>
      </c>
      <c r="N66" s="126"/>
      <c r="O66" s="126"/>
      <c r="Q66" s="98" t="s">
        <v>314</v>
      </c>
      <c r="R66" s="98"/>
      <c r="S66" s="98"/>
      <c r="T66" s="98"/>
    </row>
    <row r="67" spans="3:20" ht="12.75" customHeight="1" x14ac:dyDescent="0.2">
      <c r="L67" s="14"/>
    </row>
    <row r="68" spans="3:20" x14ac:dyDescent="0.2">
      <c r="L68" s="14"/>
    </row>
    <row r="69" spans="3:20" ht="12.75" customHeight="1" x14ac:dyDescent="0.2">
      <c r="C69" s="126" t="s">
        <v>186</v>
      </c>
      <c r="D69" s="126"/>
      <c r="E69" s="126"/>
      <c r="F69" s="126"/>
      <c r="G69" s="126"/>
      <c r="H69" s="126"/>
      <c r="I69" s="126"/>
      <c r="J69" s="126"/>
      <c r="K69" s="126"/>
      <c r="L69" s="50"/>
      <c r="M69" s="126" t="s">
        <v>187</v>
      </c>
      <c r="N69" s="126"/>
      <c r="O69" s="126"/>
      <c r="Q69" s="98" t="s">
        <v>314</v>
      </c>
      <c r="R69" s="98"/>
      <c r="S69" s="98"/>
      <c r="T69" s="98"/>
    </row>
    <row r="70" spans="3:20" ht="12.75" customHeight="1" x14ac:dyDescent="0.2">
      <c r="L70" s="14"/>
    </row>
    <row r="71" spans="3:20" x14ac:dyDescent="0.2">
      <c r="L71" s="14"/>
    </row>
    <row r="72" spans="3:20" ht="12.75" customHeight="1" x14ac:dyDescent="0.2">
      <c r="C72" s="126" t="s">
        <v>186</v>
      </c>
      <c r="D72" s="126"/>
      <c r="E72" s="126"/>
      <c r="F72" s="126"/>
      <c r="G72" s="126"/>
      <c r="H72" s="126"/>
      <c r="I72" s="126"/>
      <c r="J72" s="126"/>
      <c r="K72" s="126"/>
      <c r="L72" s="50"/>
      <c r="M72" s="126" t="s">
        <v>187</v>
      </c>
      <c r="N72" s="126"/>
      <c r="O72" s="126"/>
      <c r="Q72" s="98" t="s">
        <v>314</v>
      </c>
      <c r="R72" s="98"/>
      <c r="S72" s="98"/>
      <c r="T72" s="98"/>
    </row>
    <row r="73" spans="3:20" ht="12.75" customHeight="1" x14ac:dyDescent="0.2">
      <c r="L73" s="14"/>
    </row>
    <row r="74" spans="3:20" x14ac:dyDescent="0.2">
      <c r="L74" s="14"/>
    </row>
    <row r="75" spans="3:20" ht="12.75" customHeight="1" x14ac:dyDescent="0.2">
      <c r="C75" s="126" t="s">
        <v>186</v>
      </c>
      <c r="D75" s="126"/>
      <c r="E75" s="126"/>
      <c r="F75" s="126"/>
      <c r="G75" s="126"/>
      <c r="H75" s="126"/>
      <c r="I75" s="126"/>
      <c r="J75" s="126"/>
      <c r="K75" s="126"/>
      <c r="L75" s="50"/>
      <c r="M75" s="126" t="s">
        <v>187</v>
      </c>
      <c r="N75" s="126"/>
      <c r="O75" s="126"/>
      <c r="Q75" s="98" t="s">
        <v>314</v>
      </c>
      <c r="R75" s="98"/>
      <c r="S75" s="98"/>
      <c r="T75" s="98"/>
    </row>
    <row r="76" spans="3:20" ht="12.75" customHeight="1" x14ac:dyDescent="0.2">
      <c r="L76" s="14"/>
    </row>
    <row r="77" spans="3:20" x14ac:dyDescent="0.2">
      <c r="L77" s="14"/>
    </row>
    <row r="78" spans="3:20" ht="12.75" customHeight="1" x14ac:dyDescent="0.2">
      <c r="C78" s="126" t="s">
        <v>186</v>
      </c>
      <c r="D78" s="126"/>
      <c r="E78" s="126"/>
      <c r="F78" s="126"/>
      <c r="G78" s="126"/>
      <c r="H78" s="126"/>
      <c r="I78" s="126"/>
      <c r="J78" s="126"/>
      <c r="K78" s="126"/>
      <c r="L78" s="50"/>
      <c r="M78" s="126" t="s">
        <v>187</v>
      </c>
      <c r="N78" s="126"/>
      <c r="O78" s="126"/>
      <c r="Q78" s="98" t="s">
        <v>314</v>
      </c>
      <c r="R78" s="98"/>
      <c r="S78" s="98"/>
      <c r="T78" s="98"/>
    </row>
    <row r="79" spans="3:20" ht="12.75" customHeight="1" x14ac:dyDescent="0.2">
      <c r="L79" s="14"/>
    </row>
    <row r="80" spans="3:20" x14ac:dyDescent="0.2">
      <c r="L80" s="14"/>
    </row>
    <row r="81" spans="1:22" ht="12.75" customHeight="1" x14ac:dyDescent="0.2">
      <c r="C81" s="126" t="s">
        <v>186</v>
      </c>
      <c r="D81" s="126"/>
      <c r="E81" s="126"/>
      <c r="F81" s="126"/>
      <c r="G81" s="126"/>
      <c r="H81" s="126"/>
      <c r="I81" s="126"/>
      <c r="J81" s="126"/>
      <c r="K81" s="126"/>
      <c r="L81" s="50"/>
      <c r="M81" s="126" t="s">
        <v>187</v>
      </c>
      <c r="N81" s="126"/>
      <c r="O81" s="126"/>
      <c r="Q81" s="98" t="s">
        <v>314</v>
      </c>
      <c r="R81" s="98"/>
      <c r="S81" s="98"/>
      <c r="T81" s="98"/>
    </row>
    <row r="82" spans="1:22" ht="12.75" customHeight="1" x14ac:dyDescent="0.2">
      <c r="L82" s="14"/>
    </row>
    <row r="83" spans="1:22" x14ac:dyDescent="0.2">
      <c r="L83" s="14"/>
    </row>
    <row r="84" spans="1:22" ht="12.75" customHeight="1" x14ac:dyDescent="0.2">
      <c r="C84" s="126" t="s">
        <v>186</v>
      </c>
      <c r="D84" s="126"/>
      <c r="E84" s="126"/>
      <c r="F84" s="126"/>
      <c r="G84" s="126"/>
      <c r="H84" s="126"/>
      <c r="I84" s="126"/>
      <c r="J84" s="126"/>
      <c r="K84" s="126"/>
      <c r="L84" s="50"/>
      <c r="M84" s="126" t="s">
        <v>187</v>
      </c>
      <c r="N84" s="126"/>
      <c r="O84" s="126"/>
      <c r="Q84" s="98" t="s">
        <v>314</v>
      </c>
      <c r="R84" s="98"/>
      <c r="S84" s="98"/>
      <c r="T84" s="98"/>
    </row>
    <row r="86" spans="1:22" ht="39.75" customHeight="1" x14ac:dyDescent="0.2">
      <c r="A86" s="104" t="s">
        <v>305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48"/>
      <c r="V86" s="48"/>
    </row>
    <row r="87" spans="1:22" ht="12.75" customHeight="1" x14ac:dyDescent="0.2">
      <c r="A87" t="s">
        <v>307</v>
      </c>
    </row>
    <row r="89" spans="1:22" ht="12.75" customHeight="1" x14ac:dyDescent="0.2">
      <c r="A89" t="s">
        <v>309</v>
      </c>
      <c r="H89" s="52"/>
      <c r="I89" s="52"/>
      <c r="J89" s="52"/>
      <c r="K89" s="52"/>
      <c r="L89" s="52"/>
      <c r="R89" s="52"/>
      <c r="S89" s="52"/>
      <c r="T89" s="52"/>
    </row>
    <row r="90" spans="1:22" x14ac:dyDescent="0.2">
      <c r="B90" s="14"/>
      <c r="C90" s="14"/>
      <c r="D90" s="14"/>
      <c r="E90" s="14"/>
      <c r="F90" s="14"/>
      <c r="G90" s="14"/>
      <c r="H90" s="129" t="s">
        <v>186</v>
      </c>
      <c r="I90" s="129"/>
      <c r="J90" s="129"/>
      <c r="K90" s="129"/>
      <c r="L90" s="129"/>
      <c r="M90" s="50"/>
      <c r="N90" s="126" t="s">
        <v>187</v>
      </c>
      <c r="O90" s="126"/>
      <c r="P90" s="126"/>
      <c r="Q90" s="14"/>
      <c r="R90" s="127" t="s">
        <v>308</v>
      </c>
      <c r="S90" s="127"/>
      <c r="T90" s="127"/>
    </row>
    <row r="91" spans="1:22" ht="12.75" customHeight="1" x14ac:dyDescent="0.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22" x14ac:dyDescent="0.2">
      <c r="A92" t="s">
        <v>310</v>
      </c>
      <c r="B92" s="14"/>
      <c r="C92" s="14"/>
      <c r="D92" s="14"/>
      <c r="E92" s="14"/>
      <c r="F92" s="14"/>
      <c r="G92" s="14"/>
      <c r="H92" s="14"/>
      <c r="I92" s="14"/>
      <c r="J92" s="52"/>
      <c r="K92" s="52"/>
      <c r="L92" s="63"/>
      <c r="M92" s="63"/>
      <c r="N92" s="4"/>
      <c r="O92" s="100" t="s">
        <v>312</v>
      </c>
      <c r="P92" s="100"/>
      <c r="Q92" s="100"/>
      <c r="R92" s="100" t="s">
        <v>311</v>
      </c>
      <c r="S92" s="100"/>
      <c r="T92" s="100"/>
    </row>
    <row r="93" spans="1:22" ht="12.75" customHeight="1" x14ac:dyDescent="0.2">
      <c r="B93" s="14"/>
      <c r="C93" s="14"/>
      <c r="D93" s="14"/>
      <c r="E93" s="14"/>
      <c r="F93" s="14"/>
      <c r="G93" s="14"/>
      <c r="H93" s="14"/>
      <c r="I93" s="14"/>
      <c r="J93" s="127" t="s">
        <v>186</v>
      </c>
      <c r="K93" s="127"/>
      <c r="L93" s="127"/>
      <c r="M93" s="127"/>
      <c r="N93" s="4"/>
      <c r="O93" s="100" t="s">
        <v>187</v>
      </c>
      <c r="P93" s="100"/>
      <c r="Q93" s="100"/>
      <c r="R93" s="100" t="s">
        <v>308</v>
      </c>
      <c r="S93" s="100"/>
      <c r="T93" s="100"/>
    </row>
    <row r="94" spans="1:22" x14ac:dyDescent="0.2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22" ht="12.75" customHeight="1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22" x14ac:dyDescent="0.2">
      <c r="A96" t="s">
        <v>313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22" ht="16.5" customHeight="1" x14ac:dyDescent="0.2">
      <c r="A97" t="s">
        <v>309</v>
      </c>
      <c r="H97" s="52"/>
      <c r="I97" s="52"/>
      <c r="J97" s="52"/>
      <c r="K97" s="52"/>
      <c r="L97" s="52"/>
      <c r="R97" s="52"/>
      <c r="S97" s="52"/>
      <c r="T97" s="52"/>
    </row>
    <row r="98" spans="1:22" ht="12.75" customHeight="1" x14ac:dyDescent="0.2">
      <c r="B98" s="14"/>
      <c r="C98" s="14"/>
      <c r="D98" s="14"/>
      <c r="E98" s="14"/>
      <c r="F98" s="14"/>
      <c r="G98" s="14"/>
      <c r="H98" s="129" t="s">
        <v>186</v>
      </c>
      <c r="I98" s="129"/>
      <c r="J98" s="129"/>
      <c r="K98" s="129"/>
      <c r="L98" s="129"/>
      <c r="M98" s="50"/>
      <c r="N98" s="126" t="s">
        <v>187</v>
      </c>
      <c r="O98" s="126"/>
      <c r="P98" s="126"/>
      <c r="Q98" s="14"/>
      <c r="R98" s="127" t="s">
        <v>308</v>
      </c>
      <c r="S98" s="127"/>
      <c r="T98" s="127"/>
    </row>
    <row r="100" spans="1:22" ht="12.75" customHeight="1" x14ac:dyDescent="0.2">
      <c r="A100" s="102" t="s">
        <v>318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48"/>
      <c r="V100" s="48"/>
    </row>
  </sheetData>
  <mergeCells count="66">
    <mergeCell ref="C84:K84"/>
    <mergeCell ref="A5:K5"/>
    <mergeCell ref="A100:T100"/>
    <mergeCell ref="C54:K54"/>
    <mergeCell ref="C57:K57"/>
    <mergeCell ref="Q54:T54"/>
    <mergeCell ref="Q57:T57"/>
    <mergeCell ref="Q75:T75"/>
    <mergeCell ref="A10:T10"/>
    <mergeCell ref="A11:T11"/>
    <mergeCell ref="A12:T12"/>
    <mergeCell ref="L14:N14"/>
    <mergeCell ref="C63:K63"/>
    <mergeCell ref="Q30:T30"/>
    <mergeCell ref="L30:O30"/>
    <mergeCell ref="A16:T17"/>
    <mergeCell ref="C19:T19"/>
    <mergeCell ref="C21:T21"/>
    <mergeCell ref="A26:T26"/>
    <mergeCell ref="C47:L47"/>
    <mergeCell ref="M46:T46"/>
    <mergeCell ref="A36:T36"/>
    <mergeCell ref="M42:T42"/>
    <mergeCell ref="M44:T44"/>
    <mergeCell ref="A24:T24"/>
    <mergeCell ref="M54:O54"/>
    <mergeCell ref="Q60:T60"/>
    <mergeCell ref="Q63:T63"/>
    <mergeCell ref="A30:F30"/>
    <mergeCell ref="M60:O60"/>
    <mergeCell ref="C60:K60"/>
    <mergeCell ref="M57:O57"/>
    <mergeCell ref="M63:O63"/>
    <mergeCell ref="M48:T48"/>
    <mergeCell ref="M51:T51"/>
    <mergeCell ref="C72:K72"/>
    <mergeCell ref="M81:O81"/>
    <mergeCell ref="Q78:T78"/>
    <mergeCell ref="M78:O78"/>
    <mergeCell ref="M75:O75"/>
    <mergeCell ref="Q72:T72"/>
    <mergeCell ref="M72:O72"/>
    <mergeCell ref="H90:L90"/>
    <mergeCell ref="N90:P90"/>
    <mergeCell ref="M69:O69"/>
    <mergeCell ref="M66:O66"/>
    <mergeCell ref="A86:T86"/>
    <mergeCell ref="Q81:T81"/>
    <mergeCell ref="Q84:T84"/>
    <mergeCell ref="M84:O84"/>
    <mergeCell ref="R90:T90"/>
    <mergeCell ref="C69:K69"/>
    <mergeCell ref="C66:K66"/>
    <mergeCell ref="Q66:T66"/>
    <mergeCell ref="Q69:T69"/>
    <mergeCell ref="C81:K81"/>
    <mergeCell ref="C78:K78"/>
    <mergeCell ref="C75:K75"/>
    <mergeCell ref="R92:T92"/>
    <mergeCell ref="O92:Q92"/>
    <mergeCell ref="J93:M93"/>
    <mergeCell ref="H98:L98"/>
    <mergeCell ref="N98:P98"/>
    <mergeCell ref="R98:T98"/>
    <mergeCell ref="O93:Q93"/>
    <mergeCell ref="R93:T93"/>
  </mergeCells>
  <phoneticPr fontId="0" type="noConversion"/>
  <printOptions horizontalCentered="1"/>
  <pageMargins left="0.78740157480314965" right="0.39370078740157483" top="0.39370078740157483" bottom="0.39370078740157483" header="0.51181102362204722" footer="0.51181102362204722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Normal="100" workbookViewId="0"/>
  </sheetViews>
  <sheetFormatPr defaultRowHeight="12.75" x14ac:dyDescent="0.2"/>
  <cols>
    <col min="1" max="1" width="5.7109375" customWidth="1"/>
    <col min="2" max="2" width="24.28515625" customWidth="1"/>
    <col min="3" max="3" width="15" customWidth="1"/>
    <col min="4" max="4" width="10.28515625" customWidth="1"/>
    <col min="5" max="5" width="10.42578125" customWidth="1"/>
    <col min="6" max="6" width="12" customWidth="1"/>
    <col min="7" max="7" width="8" customWidth="1"/>
    <col min="8" max="8" width="9.5703125" customWidth="1"/>
    <col min="9" max="9" width="13" customWidth="1"/>
    <col min="10" max="10" width="10.28515625" customWidth="1"/>
    <col min="11" max="11" width="9.42578125" customWidth="1"/>
    <col min="12" max="12" width="11" customWidth="1"/>
    <col min="13" max="13" width="10.42578125" customWidth="1"/>
    <col min="14" max="14" width="9.5703125" customWidth="1"/>
    <col min="15" max="15" width="8.7109375" customWidth="1"/>
    <col min="16" max="16" width="11.85546875" customWidth="1"/>
    <col min="17" max="25" width="9.140625" hidden="1" customWidth="1"/>
  </cols>
  <sheetData>
    <row r="1" spans="1:26" ht="13.5" thickBot="1" x14ac:dyDescent="0.25">
      <c r="A1" s="52" t="s">
        <v>182</v>
      </c>
    </row>
    <row r="2" spans="1:26" ht="36.75" customHeight="1" x14ac:dyDescent="0.2">
      <c r="A2" s="108" t="s">
        <v>189</v>
      </c>
      <c r="B2" s="110" t="s">
        <v>352</v>
      </c>
      <c r="C2" s="110" t="s">
        <v>353</v>
      </c>
      <c r="D2" s="112" t="s">
        <v>190</v>
      </c>
      <c r="E2" s="112"/>
      <c r="F2" s="112"/>
      <c r="G2" s="110" t="s">
        <v>379</v>
      </c>
      <c r="H2" s="122" t="s">
        <v>193</v>
      </c>
      <c r="I2" s="123"/>
      <c r="J2" s="113" t="s">
        <v>356</v>
      </c>
      <c r="K2" s="113" t="s">
        <v>375</v>
      </c>
      <c r="L2" s="115"/>
      <c r="M2" s="115"/>
      <c r="N2" s="115"/>
      <c r="O2" s="116"/>
      <c r="P2" s="117" t="s">
        <v>362</v>
      </c>
      <c r="Z2" s="16"/>
    </row>
    <row r="3" spans="1:26" ht="92.25" customHeight="1" thickBot="1" x14ac:dyDescent="0.25">
      <c r="A3" s="109"/>
      <c r="B3" s="111"/>
      <c r="C3" s="111"/>
      <c r="D3" s="65" t="s">
        <v>354</v>
      </c>
      <c r="E3" s="64" t="s">
        <v>191</v>
      </c>
      <c r="F3" s="64" t="s">
        <v>192</v>
      </c>
      <c r="G3" s="111"/>
      <c r="H3" s="66" t="s">
        <v>194</v>
      </c>
      <c r="I3" s="66" t="s">
        <v>355</v>
      </c>
      <c r="J3" s="114"/>
      <c r="K3" s="66" t="s">
        <v>194</v>
      </c>
      <c r="L3" s="71" t="s">
        <v>355</v>
      </c>
      <c r="M3" s="70" t="s">
        <v>357</v>
      </c>
      <c r="N3" s="70" t="s">
        <v>358</v>
      </c>
      <c r="O3" s="66" t="s">
        <v>359</v>
      </c>
      <c r="P3" s="118"/>
    </row>
    <row r="4" spans="1:26" ht="13.5" thickBot="1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67">
        <v>13</v>
      </c>
      <c r="N4" s="67">
        <v>14</v>
      </c>
      <c r="O4" s="67">
        <v>15</v>
      </c>
      <c r="P4" s="19">
        <v>16</v>
      </c>
    </row>
    <row r="5" spans="1:26" ht="13.5" thickBot="1" x14ac:dyDescent="0.25"/>
    <row r="6" spans="1:26" ht="15" customHeight="1" thickBot="1" x14ac:dyDescent="0.25">
      <c r="A6" s="20" t="s">
        <v>195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8" spans="1:26" x14ac:dyDescent="0.2">
      <c r="A8" s="24"/>
      <c r="B8" s="25"/>
      <c r="C8" s="80"/>
      <c r="D8" s="25"/>
      <c r="E8" s="25"/>
      <c r="F8" s="25"/>
      <c r="G8" s="26"/>
      <c r="H8" s="27"/>
      <c r="I8" s="29"/>
      <c r="J8" s="27"/>
      <c r="K8" s="27"/>
      <c r="L8" s="29"/>
      <c r="M8" s="68"/>
      <c r="N8" s="68"/>
      <c r="O8" s="77"/>
      <c r="P8" s="74"/>
      <c r="Q8" s="28"/>
      <c r="R8" s="29"/>
      <c r="S8" s="27"/>
      <c r="T8" s="26"/>
      <c r="U8" s="27"/>
      <c r="V8" s="27"/>
      <c r="W8" s="27"/>
      <c r="X8" s="27"/>
      <c r="Y8" s="27"/>
    </row>
    <row r="9" spans="1:26" ht="13.5" thickBot="1" x14ac:dyDescent="0.25"/>
    <row r="10" spans="1:26" ht="13.5" thickBot="1" x14ac:dyDescent="0.25">
      <c r="A10" s="30"/>
      <c r="B10" s="31" t="s">
        <v>196</v>
      </c>
      <c r="C10" s="78" t="s">
        <v>360</v>
      </c>
      <c r="D10" s="78" t="s">
        <v>360</v>
      </c>
      <c r="E10" s="78" t="s">
        <v>360</v>
      </c>
      <c r="F10" s="78" t="s">
        <v>360</v>
      </c>
      <c r="G10" s="72" t="s">
        <v>360</v>
      </c>
      <c r="H10" s="33"/>
      <c r="I10" s="34"/>
      <c r="J10" s="34"/>
      <c r="K10" s="35"/>
      <c r="L10" s="36"/>
      <c r="M10" s="69"/>
      <c r="N10" s="69"/>
      <c r="O10" s="69"/>
      <c r="P10" s="73" t="s">
        <v>360</v>
      </c>
    </row>
    <row r="11" spans="1:26" ht="13.5" thickBot="1" x14ac:dyDescent="0.25"/>
    <row r="12" spans="1:26" ht="13.5" thickBot="1" x14ac:dyDescent="0.25">
      <c r="A12" s="30"/>
      <c r="B12" s="31" t="s">
        <v>197</v>
      </c>
      <c r="C12" s="78" t="s">
        <v>360</v>
      </c>
      <c r="D12" s="78" t="s">
        <v>360</v>
      </c>
      <c r="E12" s="78" t="s">
        <v>360</v>
      </c>
      <c r="F12" s="78" t="s">
        <v>360</v>
      </c>
      <c r="G12" s="72" t="s">
        <v>360</v>
      </c>
      <c r="H12" s="33"/>
      <c r="I12" s="34"/>
      <c r="J12" s="34"/>
      <c r="K12" s="35"/>
      <c r="L12" s="36"/>
      <c r="M12" s="69"/>
      <c r="N12" s="69"/>
      <c r="O12" s="69"/>
      <c r="P12" s="73" t="s">
        <v>360</v>
      </c>
    </row>
    <row r="13" spans="1:26" ht="13.5" thickBot="1" x14ac:dyDescent="0.25"/>
    <row r="14" spans="1:26" ht="17.45" customHeight="1" thickBot="1" x14ac:dyDescent="0.25">
      <c r="A14" s="37" t="e">
        <f ca="1">"Разом за аркушем: "&amp;RM_Eval("AllTrim(RP_PROP("&amp;RM_Str(PageSum("nGrafa_1"))&amp;", 'NOCUR0',, '0000', 'UA'))")&amp;" порядкових номерів"&amp;IF(RM_Eval("Iif(oRep.lFakt, 1, 0)")=1,", ТМЦ у кількості "&amp;RM_Eval("AllTrim(RP_PROP("&amp;RM_Str(PageSum("nGrafa_7Sheet"))&amp;", 'NOCUR0',, '0000', 'UA'))")&amp;", на суму "&amp;RM_Eval("LTrim(RP_Str("&amp;RM_Str(PageSum("nGrafa_8Sheet"))&amp;", 20, 2, .T.))"),"")</f>
        <v>#NAME?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8"/>
    </row>
  </sheetData>
  <mergeCells count="9">
    <mergeCell ref="P2:P3"/>
    <mergeCell ref="D2:F2"/>
    <mergeCell ref="C2:C3"/>
    <mergeCell ref="B2:B3"/>
    <mergeCell ref="A2:A3"/>
    <mergeCell ref="H2:I2"/>
    <mergeCell ref="G2:G3"/>
    <mergeCell ref="J2:J3"/>
    <mergeCell ref="K2:O2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8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83.42578125" customWidth="1"/>
  </cols>
  <sheetData>
    <row r="2" spans="1:6" x14ac:dyDescent="0.2">
      <c r="A2" s="39" t="s">
        <v>198</v>
      </c>
      <c r="B2" s="40"/>
      <c r="C2" s="40"/>
      <c r="D2" s="40"/>
      <c r="E2" s="40"/>
      <c r="F2" s="40"/>
    </row>
    <row r="3" spans="1:6" x14ac:dyDescent="0.2">
      <c r="A3" s="12" t="s">
        <v>32</v>
      </c>
      <c r="B3" s="12"/>
      <c r="C3" s="12" t="s">
        <v>199</v>
      </c>
      <c r="D3" s="12"/>
      <c r="E3" s="12"/>
      <c r="F3" s="12"/>
    </row>
    <row r="6" spans="1:6" x14ac:dyDescent="0.2">
      <c r="A6" s="39" t="s">
        <v>200</v>
      </c>
      <c r="B6" s="40"/>
      <c r="C6" s="40"/>
      <c r="D6" s="40"/>
      <c r="E6" s="40"/>
      <c r="F6" s="40"/>
    </row>
    <row r="7" spans="1:6" x14ac:dyDescent="0.2">
      <c r="A7" t="s">
        <v>201</v>
      </c>
      <c r="C7" t="s">
        <v>202</v>
      </c>
    </row>
    <row r="8" spans="1:6" x14ac:dyDescent="0.2">
      <c r="A8" t="s">
        <v>203</v>
      </c>
      <c r="C8" t="s">
        <v>204</v>
      </c>
    </row>
    <row r="9" spans="1:6" x14ac:dyDescent="0.2">
      <c r="A9" s="14" t="s">
        <v>205</v>
      </c>
      <c r="B9" s="14"/>
      <c r="C9" s="14" t="s">
        <v>206</v>
      </c>
      <c r="D9" s="14"/>
      <c r="E9" s="14"/>
      <c r="F9" s="14"/>
    </row>
    <row r="10" spans="1:6" x14ac:dyDescent="0.2">
      <c r="A10" s="41" t="s">
        <v>207</v>
      </c>
      <c r="B10" s="14"/>
      <c r="C10" s="14" t="s">
        <v>208</v>
      </c>
      <c r="D10" s="14"/>
      <c r="E10" s="14"/>
      <c r="F10" s="14"/>
    </row>
    <row r="11" spans="1:6" x14ac:dyDescent="0.2">
      <c r="A11" s="41"/>
      <c r="B11" s="14"/>
      <c r="C11" s="41" t="s">
        <v>209</v>
      </c>
      <c r="D11" s="14"/>
      <c r="E11" s="14"/>
      <c r="F11" s="14"/>
    </row>
    <row r="12" spans="1:6" x14ac:dyDescent="0.2">
      <c r="A12" s="41"/>
      <c r="B12" s="14"/>
      <c r="C12" s="41" t="s">
        <v>210</v>
      </c>
      <c r="D12" s="14"/>
      <c r="E12" s="14"/>
      <c r="F12" s="14"/>
    </row>
    <row r="13" spans="1:6" x14ac:dyDescent="0.2">
      <c r="A13" s="41"/>
      <c r="B13" s="14"/>
      <c r="C13" s="41" t="s">
        <v>211</v>
      </c>
      <c r="D13" s="14"/>
      <c r="E13" s="14"/>
      <c r="F13" s="14"/>
    </row>
    <row r="14" spans="1:6" x14ac:dyDescent="0.2">
      <c r="A14" s="41"/>
      <c r="B14" s="14"/>
      <c r="C14" s="41" t="s">
        <v>212</v>
      </c>
      <c r="D14" s="14"/>
      <c r="E14" s="14"/>
      <c r="F14" s="14"/>
    </row>
    <row r="15" spans="1:6" x14ac:dyDescent="0.2">
      <c r="A15" s="42" t="s">
        <v>213</v>
      </c>
      <c r="B15" s="12"/>
      <c r="C15" s="42" t="s">
        <v>214</v>
      </c>
      <c r="D15" s="12"/>
      <c r="E15" s="12"/>
      <c r="F15" s="12"/>
    </row>
    <row r="16" spans="1:6" x14ac:dyDescent="0.2">
      <c r="A16" s="43"/>
      <c r="B16" s="43"/>
      <c r="C16" s="44"/>
      <c r="D16" s="14"/>
      <c r="E16" s="14"/>
      <c r="F16" s="14"/>
    </row>
    <row r="18" spans="1:6" x14ac:dyDescent="0.2">
      <c r="A18" s="39" t="s">
        <v>215</v>
      </c>
      <c r="B18" s="40"/>
      <c r="C18" s="40"/>
      <c r="D18" s="40"/>
      <c r="E18" s="40"/>
      <c r="F18" s="40"/>
    </row>
    <row r="19" spans="1:6" x14ac:dyDescent="0.2">
      <c r="A19" t="s">
        <v>216</v>
      </c>
      <c r="C19">
        <v>1251</v>
      </c>
    </row>
    <row r="20" spans="1:6" x14ac:dyDescent="0.2">
      <c r="A20" t="s">
        <v>217</v>
      </c>
      <c r="B20" t="s">
        <v>218</v>
      </c>
      <c r="C20" t="s">
        <v>219</v>
      </c>
      <c r="D20" t="s">
        <v>220</v>
      </c>
      <c r="E20" t="s">
        <v>221</v>
      </c>
    </row>
    <row r="21" spans="1:6" x14ac:dyDescent="0.2">
      <c r="A21">
        <v>1</v>
      </c>
      <c r="B21" t="s">
        <v>222</v>
      </c>
      <c r="C21" t="s">
        <v>223</v>
      </c>
      <c r="D21">
        <v>30</v>
      </c>
      <c r="F21" t="s">
        <v>224</v>
      </c>
    </row>
    <row r="22" spans="1:6" x14ac:dyDescent="0.2">
      <c r="A22">
        <v>2</v>
      </c>
      <c r="B22" t="s">
        <v>225</v>
      </c>
      <c r="C22" t="s">
        <v>223</v>
      </c>
      <c r="D22">
        <v>80</v>
      </c>
      <c r="F22" t="s">
        <v>226</v>
      </c>
    </row>
    <row r="23" spans="1:6" x14ac:dyDescent="0.2">
      <c r="A23">
        <v>3</v>
      </c>
      <c r="B23" t="s">
        <v>227</v>
      </c>
      <c r="C23" t="s">
        <v>228</v>
      </c>
      <c r="D23">
        <v>5</v>
      </c>
      <c r="F23" t="s">
        <v>229</v>
      </c>
    </row>
    <row r="24" spans="1:6" x14ac:dyDescent="0.2">
      <c r="A24">
        <v>4</v>
      </c>
      <c r="B24" t="s">
        <v>230</v>
      </c>
      <c r="C24" t="s">
        <v>228</v>
      </c>
      <c r="D24">
        <v>8</v>
      </c>
      <c r="F24" t="s">
        <v>231</v>
      </c>
    </row>
    <row r="25" spans="1:6" x14ac:dyDescent="0.2">
      <c r="A25">
        <v>5</v>
      </c>
      <c r="B25" t="s">
        <v>232</v>
      </c>
      <c r="C25" t="s">
        <v>228</v>
      </c>
      <c r="D25">
        <v>48</v>
      </c>
      <c r="F25" t="s">
        <v>233</v>
      </c>
    </row>
    <row r="26" spans="1:6" x14ac:dyDescent="0.2">
      <c r="A26">
        <v>6</v>
      </c>
      <c r="B26" t="s">
        <v>234</v>
      </c>
      <c r="C26" t="s">
        <v>223</v>
      </c>
      <c r="D26">
        <v>80</v>
      </c>
      <c r="F26" t="s">
        <v>235</v>
      </c>
    </row>
    <row r="27" spans="1:6" x14ac:dyDescent="0.2">
      <c r="A27">
        <v>7</v>
      </c>
      <c r="B27" t="s">
        <v>236</v>
      </c>
      <c r="C27" t="s">
        <v>228</v>
      </c>
      <c r="D27">
        <v>5</v>
      </c>
      <c r="F27" t="s">
        <v>237</v>
      </c>
    </row>
    <row r="28" spans="1:6" x14ac:dyDescent="0.2">
      <c r="A28">
        <v>8</v>
      </c>
      <c r="B28" t="s">
        <v>238</v>
      </c>
      <c r="C28" t="s">
        <v>228</v>
      </c>
      <c r="D28">
        <v>5</v>
      </c>
      <c r="F28" t="s">
        <v>239</v>
      </c>
    </row>
    <row r="29" spans="1:6" x14ac:dyDescent="0.2">
      <c r="A29">
        <v>9</v>
      </c>
      <c r="B29" t="s">
        <v>240</v>
      </c>
      <c r="C29" t="s">
        <v>223</v>
      </c>
      <c r="D29">
        <v>20</v>
      </c>
      <c r="F29" t="s">
        <v>241</v>
      </c>
    </row>
    <row r="30" spans="1:6" x14ac:dyDescent="0.2">
      <c r="A30">
        <v>10</v>
      </c>
      <c r="B30" t="s">
        <v>242</v>
      </c>
      <c r="C30" t="s">
        <v>223</v>
      </c>
      <c r="D30">
        <v>10</v>
      </c>
      <c r="F30" t="s">
        <v>243</v>
      </c>
    </row>
    <row r="31" spans="1:6" x14ac:dyDescent="0.2">
      <c r="A31">
        <v>11</v>
      </c>
      <c r="B31" t="s">
        <v>244</v>
      </c>
      <c r="C31" t="s">
        <v>245</v>
      </c>
      <c r="D31">
        <v>8</v>
      </c>
      <c r="E31">
        <v>4</v>
      </c>
      <c r="F31" t="s">
        <v>246</v>
      </c>
    </row>
    <row r="32" spans="1:6" x14ac:dyDescent="0.2">
      <c r="A32">
        <v>12</v>
      </c>
      <c r="B32" t="s">
        <v>247</v>
      </c>
      <c r="C32" t="s">
        <v>245</v>
      </c>
      <c r="D32">
        <v>8</v>
      </c>
      <c r="E32">
        <v>4</v>
      </c>
      <c r="F32" t="s">
        <v>248</v>
      </c>
    </row>
    <row r="33" spans="1:6" x14ac:dyDescent="0.2">
      <c r="A33">
        <v>13</v>
      </c>
      <c r="B33" t="s">
        <v>249</v>
      </c>
      <c r="C33" t="s">
        <v>245</v>
      </c>
      <c r="D33">
        <v>8</v>
      </c>
      <c r="E33">
        <v>4</v>
      </c>
      <c r="F33" t="s">
        <v>250</v>
      </c>
    </row>
    <row r="34" spans="1:6" x14ac:dyDescent="0.2">
      <c r="A34">
        <v>14</v>
      </c>
      <c r="B34" t="s">
        <v>251</v>
      </c>
      <c r="C34" t="s">
        <v>245</v>
      </c>
      <c r="D34">
        <v>8</v>
      </c>
      <c r="E34">
        <v>4</v>
      </c>
      <c r="F34" t="s">
        <v>252</v>
      </c>
    </row>
    <row r="35" spans="1:6" x14ac:dyDescent="0.2">
      <c r="A35">
        <v>15</v>
      </c>
      <c r="B35" t="s">
        <v>253</v>
      </c>
      <c r="C35" t="s">
        <v>245</v>
      </c>
      <c r="D35">
        <v>8</v>
      </c>
      <c r="E35">
        <v>4</v>
      </c>
      <c r="F35" t="s">
        <v>254</v>
      </c>
    </row>
    <row r="36" spans="1:6" x14ac:dyDescent="0.2">
      <c r="A36">
        <v>16</v>
      </c>
      <c r="B36" t="s">
        <v>255</v>
      </c>
      <c r="C36" t="s">
        <v>245</v>
      </c>
      <c r="D36">
        <v>8</v>
      </c>
      <c r="E36">
        <v>4</v>
      </c>
      <c r="F36" t="s">
        <v>256</v>
      </c>
    </row>
    <row r="37" spans="1:6" x14ac:dyDescent="0.2">
      <c r="A37">
        <v>17</v>
      </c>
      <c r="B37" t="s">
        <v>257</v>
      </c>
      <c r="C37" t="s">
        <v>245</v>
      </c>
      <c r="D37">
        <v>8</v>
      </c>
      <c r="E37">
        <v>4</v>
      </c>
      <c r="F37" t="s">
        <v>258</v>
      </c>
    </row>
    <row r="38" spans="1:6" x14ac:dyDescent="0.2">
      <c r="A38">
        <v>18</v>
      </c>
      <c r="B38" t="s">
        <v>259</v>
      </c>
      <c r="C38" t="s">
        <v>245</v>
      </c>
      <c r="D38">
        <v>8</v>
      </c>
      <c r="E38">
        <v>4</v>
      </c>
      <c r="F38" t="s">
        <v>260</v>
      </c>
    </row>
    <row r="39" spans="1:6" x14ac:dyDescent="0.2">
      <c r="A39">
        <v>19</v>
      </c>
      <c r="B39" t="s">
        <v>261</v>
      </c>
      <c r="C39" t="s">
        <v>245</v>
      </c>
      <c r="D39">
        <v>8</v>
      </c>
      <c r="E39">
        <v>4</v>
      </c>
      <c r="F39" t="s">
        <v>262</v>
      </c>
    </row>
    <row r="40" spans="1:6" x14ac:dyDescent="0.2">
      <c r="A40">
        <v>20</v>
      </c>
      <c r="B40" t="s">
        <v>263</v>
      </c>
      <c r="C40" t="s">
        <v>245</v>
      </c>
      <c r="D40">
        <v>8</v>
      </c>
      <c r="E40">
        <v>4</v>
      </c>
      <c r="F40" t="s">
        <v>264</v>
      </c>
    </row>
    <row r="41" spans="1:6" x14ac:dyDescent="0.2">
      <c r="A41">
        <v>21</v>
      </c>
      <c r="B41" t="s">
        <v>265</v>
      </c>
      <c r="C41" t="s">
        <v>245</v>
      </c>
      <c r="D41">
        <v>8</v>
      </c>
      <c r="E41">
        <v>4</v>
      </c>
      <c r="F41" t="s">
        <v>266</v>
      </c>
    </row>
    <row r="42" spans="1:6" x14ac:dyDescent="0.2">
      <c r="A42">
        <v>22</v>
      </c>
      <c r="B42" t="s">
        <v>267</v>
      </c>
      <c r="C42" t="s">
        <v>245</v>
      </c>
      <c r="D42">
        <v>8</v>
      </c>
      <c r="E42">
        <v>4</v>
      </c>
      <c r="F42" t="s">
        <v>268</v>
      </c>
    </row>
    <row r="43" spans="1:6" x14ac:dyDescent="0.2">
      <c r="A43">
        <v>23</v>
      </c>
      <c r="B43" t="s">
        <v>269</v>
      </c>
      <c r="C43" t="s">
        <v>245</v>
      </c>
      <c r="D43">
        <v>8</v>
      </c>
      <c r="E43">
        <v>4</v>
      </c>
      <c r="F43" t="s">
        <v>270</v>
      </c>
    </row>
    <row r="44" spans="1:6" x14ac:dyDescent="0.2">
      <c r="A44">
        <v>24</v>
      </c>
      <c r="B44" t="s">
        <v>271</v>
      </c>
      <c r="C44" t="s">
        <v>245</v>
      </c>
      <c r="D44">
        <v>8</v>
      </c>
      <c r="E44">
        <v>4</v>
      </c>
      <c r="F44" t="s">
        <v>272</v>
      </c>
    </row>
    <row r="45" spans="1:6" x14ac:dyDescent="0.2">
      <c r="A45">
        <v>25</v>
      </c>
      <c r="B45" t="s">
        <v>273</v>
      </c>
      <c r="C45" t="s">
        <v>245</v>
      </c>
      <c r="D45">
        <v>8</v>
      </c>
      <c r="E45">
        <v>4</v>
      </c>
      <c r="F45" t="s">
        <v>274</v>
      </c>
    </row>
    <row r="46" spans="1:6" x14ac:dyDescent="0.2">
      <c r="A46">
        <v>26</v>
      </c>
      <c r="B46" t="s">
        <v>275</v>
      </c>
      <c r="C46" t="s">
        <v>276</v>
      </c>
      <c r="D46">
        <v>1</v>
      </c>
      <c r="F46" t="s">
        <v>277</v>
      </c>
    </row>
    <row r="47" spans="1:6" x14ac:dyDescent="0.2">
      <c r="A47" s="12" t="s">
        <v>278</v>
      </c>
      <c r="B47" s="12"/>
      <c r="C47" s="12"/>
      <c r="D47" s="12">
        <v>318</v>
      </c>
      <c r="E47" s="12"/>
      <c r="F47" s="12"/>
    </row>
    <row r="49" spans="1:6" x14ac:dyDescent="0.2">
      <c r="A49" s="39" t="s">
        <v>279</v>
      </c>
      <c r="B49" s="40"/>
      <c r="C49" s="40"/>
      <c r="D49" s="40"/>
      <c r="E49" s="40"/>
      <c r="F49" s="40"/>
    </row>
    <row r="50" spans="1:6" x14ac:dyDescent="0.2">
      <c r="A50" t="s">
        <v>216</v>
      </c>
      <c r="C50">
        <v>1251</v>
      </c>
    </row>
    <row r="51" spans="1:6" x14ac:dyDescent="0.2">
      <c r="A51" t="s">
        <v>217</v>
      </c>
      <c r="B51" t="s">
        <v>218</v>
      </c>
      <c r="C51" t="s">
        <v>219</v>
      </c>
      <c r="D51" t="s">
        <v>220</v>
      </c>
      <c r="E51" t="s">
        <v>221</v>
      </c>
    </row>
    <row r="52" spans="1:6" x14ac:dyDescent="0.2">
      <c r="A52">
        <v>1</v>
      </c>
      <c r="B52" t="s">
        <v>280</v>
      </c>
      <c r="C52" t="s">
        <v>245</v>
      </c>
      <c r="D52">
        <v>8</v>
      </c>
      <c r="E52">
        <v>4</v>
      </c>
      <c r="F52" t="s">
        <v>281</v>
      </c>
    </row>
    <row r="53" spans="1:6" x14ac:dyDescent="0.2">
      <c r="A53">
        <v>2</v>
      </c>
      <c r="B53" t="s">
        <v>282</v>
      </c>
      <c r="C53" t="s">
        <v>223</v>
      </c>
      <c r="F53" s="45" t="s">
        <v>283</v>
      </c>
    </row>
    <row r="55" spans="1:6" x14ac:dyDescent="0.2">
      <c r="A55" s="39" t="s">
        <v>284</v>
      </c>
      <c r="B55" s="40"/>
      <c r="C55" s="40"/>
      <c r="D55" s="40"/>
      <c r="E55" s="40"/>
      <c r="F55" s="40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122</vt:i4>
      </vt:variant>
    </vt:vector>
  </HeadingPairs>
  <TitlesOfParts>
    <vt:vector size="129" baseType="lpstr">
      <vt:lpstr>Шапка</vt:lpstr>
      <vt:lpstr>Таблиця</vt:lpstr>
      <vt:lpstr>Подвал</vt:lpstr>
      <vt:lpstr>Настройка</vt:lpstr>
      <vt:lpstr>Шапка - Подвал</vt:lpstr>
      <vt:lpstr>Опис о.з.</vt:lpstr>
      <vt:lpstr>Описание данных</vt:lpstr>
      <vt:lpstr>cRText</vt:lpstr>
      <vt:lpstr>Detail</vt:lpstr>
      <vt:lpstr>Header</vt:lpstr>
      <vt:lpstr>nGrafa_1</vt:lpstr>
      <vt:lpstr>nGrafa_10</vt:lpstr>
      <vt:lpstr>nGrafa_13</vt:lpstr>
      <vt:lpstr>nGrafa_14</vt:lpstr>
      <vt:lpstr>nGrafa_7</vt:lpstr>
      <vt:lpstr>nGrafa_7Sheet</vt:lpstr>
      <vt:lpstr>nGrafa_8</vt:lpstr>
      <vt:lpstr>nGrafa_8Sheet</vt:lpstr>
      <vt:lpstr>nGrafa_9</vt:lpstr>
      <vt:lpstr>nGrafa1</vt:lpstr>
      <vt:lpstr>nGrafa10</vt:lpstr>
      <vt:lpstr>nGrafa11</vt:lpstr>
      <vt:lpstr>nGrafa12</vt:lpstr>
      <vt:lpstr>nGrafa13</vt:lpstr>
      <vt:lpstr>nGrafa14</vt:lpstr>
      <vt:lpstr>nGrafa15</vt:lpstr>
      <vt:lpstr>nGrafa16</vt:lpstr>
      <vt:lpstr>nGrafa2</vt:lpstr>
      <vt:lpstr>nGrafa3</vt:lpstr>
      <vt:lpstr>nGrafa4</vt:lpstr>
      <vt:lpstr>nGrafa5</vt:lpstr>
      <vt:lpstr>nGrafa6</vt:lpstr>
      <vt:lpstr>nGrafa7</vt:lpstr>
      <vt:lpstr>nGrafa8</vt:lpstr>
      <vt:lpstr>nGrafa9</vt:lpstr>
      <vt:lpstr>nTotal_10</vt:lpstr>
      <vt:lpstr>nTotal_13</vt:lpstr>
      <vt:lpstr>nTotal_14</vt:lpstr>
      <vt:lpstr>nTotal_2</vt:lpstr>
      <vt:lpstr>nTotal_7</vt:lpstr>
      <vt:lpstr>nTotal_8</vt:lpstr>
      <vt:lpstr>nTotal_9</vt:lpstr>
      <vt:lpstr>nTotal1_10</vt:lpstr>
      <vt:lpstr>nTotal1_13</vt:lpstr>
      <vt:lpstr>nTotal1_14</vt:lpstr>
      <vt:lpstr>nTotal1_2</vt:lpstr>
      <vt:lpstr>nTotal1_7</vt:lpstr>
      <vt:lpstr>nTotal1_8</vt:lpstr>
      <vt:lpstr>nTotal1_9</vt:lpstr>
      <vt:lpstr>PageTotal</vt:lpstr>
      <vt:lpstr>RHide</vt:lpstr>
      <vt:lpstr>RMerge</vt:lpstr>
      <vt:lpstr>RText</vt:lpstr>
      <vt:lpstr>Summery</vt:lpstr>
      <vt:lpstr>Title</vt:lpstr>
      <vt:lpstr>Total</vt:lpstr>
      <vt:lpstr>Total1</vt:lpstr>
      <vt:lpstr>Total2</vt:lpstr>
      <vt:lpstr>Всего_колво</vt:lpstr>
      <vt:lpstr>Всего_колво_бух</vt:lpstr>
      <vt:lpstr>Всего_номеров</vt:lpstr>
      <vt:lpstr>Всего_сумма</vt:lpstr>
      <vt:lpstr>Всего_сумма_бух</vt:lpstr>
      <vt:lpstr>Глава_ком</vt:lpstr>
      <vt:lpstr>Дата</vt:lpstr>
      <vt:lpstr>Дата_приказа</vt:lpstr>
      <vt:lpstr>Додаток</vt:lpstr>
      <vt:lpstr>Должность</vt:lpstr>
      <vt:lpstr>Должность_главы_ком</vt:lpstr>
      <vt:lpstr>Должность_МО</vt:lpstr>
      <vt:lpstr>Должность_члена_ком_1</vt:lpstr>
      <vt:lpstr>Должность_члена_ком_10</vt:lpstr>
      <vt:lpstr>Должность_члена_ком_2</vt:lpstr>
      <vt:lpstr>Должность_члена_ком_3</vt:lpstr>
      <vt:lpstr>Должность_члена_ком_4</vt:lpstr>
      <vt:lpstr>Должность_члена_ком_5</vt:lpstr>
      <vt:lpstr>Должность_члена_ком_6</vt:lpstr>
      <vt:lpstr>Должность_члена_ком_7</vt:lpstr>
      <vt:lpstr>Должность_члена_ком_8</vt:lpstr>
      <vt:lpstr>Должность_члена_ком_9</vt:lpstr>
      <vt:lpstr>'Опис о.з.'!Заголовки_для_печати</vt:lpstr>
      <vt:lpstr>Таблиця!Заголовки_для_печати</vt:lpstr>
      <vt:lpstr>Итог_по_листу</vt:lpstr>
      <vt:lpstr>Код_ЕГРПОУ</vt:lpstr>
      <vt:lpstr>Код_ЕГРПОУ2</vt:lpstr>
      <vt:lpstr>Код_ЕГРПОУ3</vt:lpstr>
      <vt:lpstr>Код_ЕГРПОУ4</vt:lpstr>
      <vt:lpstr>Код_ЕГРПОУ5</vt:lpstr>
      <vt:lpstr>Код_ЕГРПОУ6</vt:lpstr>
      <vt:lpstr>Код_ЕГРПОУ7</vt:lpstr>
      <vt:lpstr>Код_ЕГРПОУ8</vt:lpstr>
      <vt:lpstr>Номер_приказа</vt:lpstr>
      <vt:lpstr>Номера</vt:lpstr>
      <vt:lpstr>Организация</vt:lpstr>
      <vt:lpstr>Раздел_МОЛ</vt:lpstr>
      <vt:lpstr>Скрыть1</vt:lpstr>
      <vt:lpstr>Скрыть10</vt:lpstr>
      <vt:lpstr>Скрыть11</vt:lpstr>
      <vt:lpstr>Скрыть12</vt:lpstr>
      <vt:lpstr>Скрыть13</vt:lpstr>
      <vt:lpstr>Скрыть14</vt:lpstr>
      <vt:lpstr>Скрыть15</vt:lpstr>
      <vt:lpstr>Скрыть16</vt:lpstr>
      <vt:lpstr>Скрыть17</vt:lpstr>
      <vt:lpstr>Скрыть18</vt:lpstr>
      <vt:lpstr>Скрыть19</vt:lpstr>
      <vt:lpstr>Скрыть2</vt:lpstr>
      <vt:lpstr>Скрыть20</vt:lpstr>
      <vt:lpstr>Скрыть21</vt:lpstr>
      <vt:lpstr>Скрыть3</vt:lpstr>
      <vt:lpstr>Скрыть4</vt:lpstr>
      <vt:lpstr>Скрыть5</vt:lpstr>
      <vt:lpstr>Скрыть6</vt:lpstr>
      <vt:lpstr>Скрыть7</vt:lpstr>
      <vt:lpstr>Скрыть8</vt:lpstr>
      <vt:lpstr>Скрыть9</vt:lpstr>
      <vt:lpstr>Счета</vt:lpstr>
      <vt:lpstr>ФИО</vt:lpstr>
      <vt:lpstr>ФИО_МО</vt:lpstr>
      <vt:lpstr>Член_ком_1</vt:lpstr>
      <vt:lpstr>Член_ком_10</vt:lpstr>
      <vt:lpstr>Член_ком_2</vt:lpstr>
      <vt:lpstr>Член_ком_3</vt:lpstr>
      <vt:lpstr>Член_ком_4</vt:lpstr>
      <vt:lpstr>Член_ком_5</vt:lpstr>
      <vt:lpstr>Член_ком_6</vt:lpstr>
      <vt:lpstr>Член_ком_7</vt:lpstr>
      <vt:lpstr>Член_ком_8</vt:lpstr>
      <vt:lpstr>Член_ком_9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</dc:creator>
  <cp:lastModifiedBy>pliok</cp:lastModifiedBy>
  <cp:revision>1</cp:revision>
  <cp:lastPrinted>2021-03-31T08:24:12Z</cp:lastPrinted>
  <dcterms:created xsi:type="dcterms:W3CDTF">2005-11-09T10:47:18Z</dcterms:created>
  <dcterms:modified xsi:type="dcterms:W3CDTF">2021-04-05T08:43:59Z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