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1131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<sst xmlns="http://schemas.openxmlformats.org/spreadsheetml/2006/main" count="51" uniqueCount="51">
  <si>
    <t>Додаток 1</t>
  </si>
  <si>
    <t>Доходи бюджет Броварського району на 2018 рік</t>
  </si>
  <si>
    <t>(грн.)</t>
  </si>
  <si>
    <t>Код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</si>
  <si>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</si>
  <si>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</si>
  <si>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</si>
  <si>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</si>
  <si>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</si>
  <si>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</si>
  <si>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</si>
  <si>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</si>
  <si>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</si>
  <si>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</si>
  <si>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</si>
  <si>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</si>
  <si>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</si>
  <si>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</si>
  <si>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</si>
  <si>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</si>
  <si>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</si>
  <si>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</si>
  <si>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</si>
  <si>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</si>
  <si>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</si>
  <si>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</si>
  <si>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</si>
  <si>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</si>
  <si>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</si>
  <si>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</si>
  <si>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</si>
  <si>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</si>
  <si>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</si>
  <si>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</si>
  <si>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</si>
  <si>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</si>
  <si>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</si>
  <si>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</si>
  <si>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</si>
  <si>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</si>
  <si>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</si>
  <si>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</si>
  <si>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</si>
  <si>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</si>
  <si>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ВСЬОГО ДОХОДІВ</t>
  </si>
  <si>
    <t>С.М.Гришко</t>
  </si>
  <si>
    <t>Усього</t>
  </si>
  <si>
    <t>Найменування згідно з Класифікацією доходів бюджету</t>
  </si>
  <si>
    <t xml:space="preserve">Голова ради </t>
  </si>
  <si>
    <t>до рішення сесії Броварської районної ради</t>
  </si>
  <si>
    <t>від 18 грудня 2018 року № 686-51 позач.-VІІ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</si>
</sst>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0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52" applyFont="1">
      <alignment/>
      <protection/>
    </xf>
    <xf numFmtId="0" fontId="4" fillId="0" borderId="0" xfId="52" applyFont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3" fillId="0" borderId="0" xfId="52" applyFont="1" applyAlignment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4" fontId="5" fillId="33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showZeros="0" tabSelected="1" zoomScaleSheetLayoutView="75" workbookViewId="0" topLeftCell="A43">
      <selection activeCell="C7" sqref="C7:C9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7.375" style="0" customWidth="1"/>
    <col min="4" max="4" width="16.875" style="0" customWidth="1"/>
    <col min="5" max="5" width="14.125" style="0" customWidth="1"/>
    <col min="6" max="6" width="14.75390625" style="0" customWidth="1"/>
  </cols>
  <sheetData>
    <row r="1" spans="1:6" ht="12.75">
      <c r="A1" s="1"/>
      <c r="B1" s="1"/>
      <c r="C1" s="1"/>
      <c r="D1" s="1" t="s">
        <v>0</v>
      </c>
      <c r="E1" s="1"/>
      <c r="F1" s="1"/>
    </row>
    <row r="2" spans="1:6" ht="12.75">
      <c r="A2" s="1"/>
      <c r="B2" s="1"/>
      <c r="C2" s="1"/>
      <c r="D2" s="1" t="s">
        <v>49</v>
      </c>
      <c r="E2" s="1"/>
      <c r="F2" s="1"/>
    </row>
    <row r="3" spans="1:6" ht="12.75">
      <c r="A3" s="1"/>
      <c r="B3" s="1"/>
      <c r="C3" s="1"/>
      <c r="D3" s="1" t="s">
        <v>50</v>
      </c>
      <c r="E3" s="1"/>
      <c r="F3" s="1"/>
    </row>
    <row r="4" spans="1:6" ht="15.75">
      <c r="A4" s="2"/>
      <c r="B4" s="2"/>
      <c r="C4" s="2"/>
      <c r="D4" s="2"/>
      <c r="E4" s="2"/>
      <c r="F4" s="2"/>
    </row>
    <row r="5" spans="1:6" ht="15.75">
      <c r="A5" s="20" t="s">
        <v>1</v>
      </c>
      <c r="B5" s="21"/>
      <c r="C5" s="21"/>
      <c r="D5" s="21"/>
      <c r="E5" s="21"/>
      <c r="F5" s="21"/>
    </row>
    <row r="6" spans="1:6" ht="15.75">
      <c r="A6" s="3"/>
      <c r="B6" s="3"/>
      <c r="C6" s="3"/>
      <c r="D6" s="3"/>
      <c r="E6" s="3"/>
      <c r="F6" s="4" t="s">
        <v>2</v>
      </c>
    </row>
    <row r="7" spans="1:6" ht="15.75">
      <c r="A7" s="22" t="s">
        <v>3</v>
      </c>
      <c r="B7" s="22" t="s">
        <v>47</v>
      </c>
      <c r="C7" s="23" t="s">
        <v>46</v>
      </c>
      <c r="D7" s="22" t="s">
        <v>5</v>
      </c>
      <c r="E7" s="22" t="s">
        <v>6</v>
      </c>
      <c r="F7" s="22"/>
    </row>
    <row r="8" spans="1:6" ht="12.75">
      <c r="A8" s="22"/>
      <c r="B8" s="22"/>
      <c r="C8" s="22"/>
      <c r="D8" s="22"/>
      <c r="E8" s="22" t="s">
        <v>4</v>
      </c>
      <c r="F8" s="22" t="s">
        <v>7</v>
      </c>
    </row>
    <row r="9" spans="1:6" ht="16.5" customHeight="1">
      <c r="A9" s="22"/>
      <c r="B9" s="22"/>
      <c r="C9" s="22"/>
      <c r="D9" s="22"/>
      <c r="E9" s="22"/>
      <c r="F9" s="22"/>
    </row>
    <row r="10" spans="1:6" ht="15.75">
      <c r="A10" s="5">
        <v>1</v>
      </c>
      <c r="B10" s="5">
        <v>2</v>
      </c>
      <c r="C10" s="6">
        <v>3</v>
      </c>
      <c r="D10" s="5">
        <v>4</v>
      </c>
      <c r="E10" s="5">
        <v>5</v>
      </c>
      <c r="F10" s="5">
        <v>6</v>
      </c>
    </row>
    <row r="11" spans="1:6" ht="15.75">
      <c r="A11" s="7">
        <v>10000000</v>
      </c>
      <c r="B11" s="8" t="s">
        <v>8</v>
      </c>
      <c r="C11" s="16">
        <f aca="true" t="shared" si="0" ref="C11:C17">D11</f>
        <v>203368200</v>
      </c>
      <c r="D11" s="17">
        <f>D12</f>
        <v>203368200</v>
      </c>
      <c r="E11" s="17">
        <v>0</v>
      </c>
      <c r="F11" s="17">
        <v>0</v>
      </c>
    </row>
    <row r="12" spans="1:6" ht="47.25">
      <c r="A12" s="7">
        <v>11000000</v>
      </c>
      <c r="B12" s="8" t="s">
        <v>9</v>
      </c>
      <c r="C12" s="16">
        <f t="shared" si="0"/>
        <v>203368200</v>
      </c>
      <c r="D12" s="17">
        <f>SUM(D13)</f>
        <v>203368200</v>
      </c>
      <c r="E12" s="17">
        <v>0</v>
      </c>
      <c r="F12" s="17">
        <v>0</v>
      </c>
    </row>
    <row r="13" spans="1:6" ht="31.5">
      <c r="A13" s="7">
        <v>11010000</v>
      </c>
      <c r="B13" s="8" t="s">
        <v>10</v>
      </c>
      <c r="C13" s="16">
        <f t="shared" si="0"/>
        <v>203368200</v>
      </c>
      <c r="D13" s="17">
        <f>SUM(D14:D17)</f>
        <v>203368200</v>
      </c>
      <c r="E13" s="17">
        <v>0</v>
      </c>
      <c r="F13" s="17">
        <v>0</v>
      </c>
    </row>
    <row r="14" spans="1:6" ht="63">
      <c r="A14" s="9">
        <v>11010100</v>
      </c>
      <c r="B14" s="10" t="s">
        <v>11</v>
      </c>
      <c r="C14" s="16">
        <f t="shared" si="0"/>
        <v>196751300</v>
      </c>
      <c r="D14" s="18">
        <v>196751300</v>
      </c>
      <c r="E14" s="18">
        <v>0</v>
      </c>
      <c r="F14" s="18">
        <v>0</v>
      </c>
    </row>
    <row r="15" spans="1:6" ht="94.5">
      <c r="A15" s="9">
        <v>11010200</v>
      </c>
      <c r="B15" s="10" t="s">
        <v>12</v>
      </c>
      <c r="C15" s="16">
        <f t="shared" si="0"/>
        <v>776400</v>
      </c>
      <c r="D15" s="18">
        <v>776400</v>
      </c>
      <c r="E15" s="18">
        <v>0</v>
      </c>
      <c r="F15" s="18">
        <v>0</v>
      </c>
    </row>
    <row r="16" spans="1:6" ht="63">
      <c r="A16" s="9">
        <v>11010400</v>
      </c>
      <c r="B16" s="10" t="s">
        <v>13</v>
      </c>
      <c r="C16" s="16">
        <f t="shared" si="0"/>
        <v>4944500</v>
      </c>
      <c r="D16" s="18">
        <v>4944500</v>
      </c>
      <c r="E16" s="18">
        <v>0</v>
      </c>
      <c r="F16" s="18">
        <v>0</v>
      </c>
    </row>
    <row r="17" spans="1:6" ht="47.25">
      <c r="A17" s="9">
        <v>11010500</v>
      </c>
      <c r="B17" s="10" t="s">
        <v>14</v>
      </c>
      <c r="C17" s="16">
        <f t="shared" si="0"/>
        <v>896000</v>
      </c>
      <c r="D17" s="18">
        <v>896000</v>
      </c>
      <c r="E17" s="18">
        <v>0</v>
      </c>
      <c r="F17" s="18">
        <v>0</v>
      </c>
    </row>
    <row r="18" spans="1:6" ht="15.75">
      <c r="A18" s="7">
        <v>20000000</v>
      </c>
      <c r="B18" s="8" t="s">
        <v>15</v>
      </c>
      <c r="C18" s="19">
        <f>D18+E18</f>
        <v>2599909</v>
      </c>
      <c r="D18" s="17">
        <f>D19+D23</f>
        <v>451900</v>
      </c>
      <c r="E18" s="17">
        <f>E19+E23</f>
        <v>2148009</v>
      </c>
      <c r="F18" s="17">
        <f>F19+F23</f>
        <v>0</v>
      </c>
    </row>
    <row r="19" spans="1:6" ht="47.25">
      <c r="A19" s="7">
        <v>22000000</v>
      </c>
      <c r="B19" s="8" t="s">
        <v>16</v>
      </c>
      <c r="C19" s="19">
        <f aca="true" t="shared" si="1" ref="C19:C47">D19+E19</f>
        <v>451900</v>
      </c>
      <c r="D19" s="17">
        <f>D20</f>
        <v>451900</v>
      </c>
      <c r="E19" s="17">
        <v>0</v>
      </c>
      <c r="F19" s="17">
        <v>0</v>
      </c>
    </row>
    <row r="20" spans="1:6" ht="31.5">
      <c r="A20" s="7">
        <v>22010000</v>
      </c>
      <c r="B20" s="8" t="s">
        <v>17</v>
      </c>
      <c r="C20" s="19">
        <f t="shared" si="1"/>
        <v>451900</v>
      </c>
      <c r="D20" s="17">
        <f>SUM(D21:D22)</f>
        <v>451900</v>
      </c>
      <c r="E20" s="17">
        <v>0</v>
      </c>
      <c r="F20" s="17">
        <v>0</v>
      </c>
    </row>
    <row r="21" spans="1:6" ht="63">
      <c r="A21" s="9">
        <v>22010300</v>
      </c>
      <c r="B21" s="10" t="s">
        <v>18</v>
      </c>
      <c r="C21" s="19">
        <f t="shared" si="1"/>
        <v>157400</v>
      </c>
      <c r="D21" s="18">
        <v>157400</v>
      </c>
      <c r="E21" s="18">
        <v>0</v>
      </c>
      <c r="F21" s="18">
        <v>0</v>
      </c>
    </row>
    <row r="22" spans="1:6" ht="47.25">
      <c r="A22" s="9">
        <v>22012600</v>
      </c>
      <c r="B22" s="10" t="s">
        <v>19</v>
      </c>
      <c r="C22" s="19">
        <f t="shared" si="1"/>
        <v>294500</v>
      </c>
      <c r="D22" s="18">
        <v>294500</v>
      </c>
      <c r="E22" s="18">
        <v>0</v>
      </c>
      <c r="F22" s="18">
        <v>0</v>
      </c>
    </row>
    <row r="23" spans="1:6" ht="31.5">
      <c r="A23" s="7">
        <v>25000000</v>
      </c>
      <c r="B23" s="8" t="s">
        <v>20</v>
      </c>
      <c r="C23" s="19">
        <f t="shared" si="1"/>
        <v>2148009</v>
      </c>
      <c r="D23" s="17">
        <v>0</v>
      </c>
      <c r="E23" s="17">
        <f>E24+E27</f>
        <v>2148009</v>
      </c>
      <c r="F23" s="17">
        <v>0</v>
      </c>
    </row>
    <row r="24" spans="1:6" ht="47.25">
      <c r="A24" s="7">
        <v>25010000</v>
      </c>
      <c r="B24" s="8" t="s">
        <v>21</v>
      </c>
      <c r="C24" s="19">
        <f t="shared" si="1"/>
        <v>1948009</v>
      </c>
      <c r="D24" s="17">
        <v>0</v>
      </c>
      <c r="E24" s="17">
        <f>SUM(E25:E26)</f>
        <v>1948009</v>
      </c>
      <c r="F24" s="17">
        <v>0</v>
      </c>
    </row>
    <row r="25" spans="1:6" ht="47.25">
      <c r="A25" s="9">
        <v>25010100</v>
      </c>
      <c r="B25" s="10" t="s">
        <v>22</v>
      </c>
      <c r="C25" s="19">
        <f t="shared" si="1"/>
        <v>1509870</v>
      </c>
      <c r="D25" s="18">
        <v>0</v>
      </c>
      <c r="E25" s="18">
        <v>1509870</v>
      </c>
      <c r="F25" s="18">
        <v>0</v>
      </c>
    </row>
    <row r="26" spans="1:6" ht="31.5">
      <c r="A26" s="9">
        <v>25010300</v>
      </c>
      <c r="B26" s="10" t="s">
        <v>23</v>
      </c>
      <c r="C26" s="19">
        <f t="shared" si="1"/>
        <v>438139</v>
      </c>
      <c r="D26" s="18">
        <v>0</v>
      </c>
      <c r="E26" s="18">
        <v>438139</v>
      </c>
      <c r="F26" s="18">
        <v>0</v>
      </c>
    </row>
    <row r="27" spans="1:6" ht="31.5">
      <c r="A27" s="7">
        <v>25020000</v>
      </c>
      <c r="B27" s="8" t="s">
        <v>24</v>
      </c>
      <c r="C27" s="19">
        <f t="shared" si="1"/>
        <v>200000</v>
      </c>
      <c r="D27" s="17">
        <v>0</v>
      </c>
      <c r="E27" s="17">
        <f>E28</f>
        <v>200000</v>
      </c>
      <c r="F27" s="17">
        <v>0</v>
      </c>
    </row>
    <row r="28" spans="1:6" ht="126">
      <c r="A28" s="9">
        <v>25020200</v>
      </c>
      <c r="B28" s="10" t="s">
        <v>25</v>
      </c>
      <c r="C28" s="19">
        <f t="shared" si="1"/>
        <v>200000</v>
      </c>
      <c r="D28" s="18">
        <v>0</v>
      </c>
      <c r="E28" s="18">
        <v>200000</v>
      </c>
      <c r="F28" s="18">
        <v>0</v>
      </c>
    </row>
    <row r="29" spans="1:6" ht="15.75">
      <c r="A29" s="11" t="s">
        <v>26</v>
      </c>
      <c r="B29" s="12"/>
      <c r="C29" s="19">
        <f t="shared" si="1"/>
        <v>205968109</v>
      </c>
      <c r="D29" s="19">
        <f>D18+D11</f>
        <v>203820100</v>
      </c>
      <c r="E29" s="19">
        <f>E18+E11</f>
        <v>2148009</v>
      </c>
      <c r="F29" s="19">
        <f>F18+F11</f>
        <v>0</v>
      </c>
    </row>
    <row r="30" spans="1:6" ht="15.75">
      <c r="A30" s="7">
        <v>40000000</v>
      </c>
      <c r="B30" s="8" t="s">
        <v>27</v>
      </c>
      <c r="C30" s="19">
        <f t="shared" si="1"/>
        <v>487516118</v>
      </c>
      <c r="D30" s="17">
        <f>D31</f>
        <v>487516118</v>
      </c>
      <c r="E30" s="17"/>
      <c r="F30" s="17"/>
    </row>
    <row r="31" spans="1:6" ht="15.75">
      <c r="A31" s="7">
        <v>41000000</v>
      </c>
      <c r="B31" s="8" t="s">
        <v>28</v>
      </c>
      <c r="C31" s="19">
        <f t="shared" si="1"/>
        <v>487516118</v>
      </c>
      <c r="D31" s="17">
        <f>D32+D35+D37</f>
        <v>487516118</v>
      </c>
      <c r="E31" s="17"/>
      <c r="F31" s="17"/>
    </row>
    <row r="32" spans="1:6" ht="31.5">
      <c r="A32" s="7">
        <v>41030000</v>
      </c>
      <c r="B32" s="8" t="s">
        <v>29</v>
      </c>
      <c r="C32" s="19">
        <f t="shared" si="1"/>
        <v>130492900</v>
      </c>
      <c r="D32" s="17">
        <f>SUM(D33:D34)</f>
        <v>130492900</v>
      </c>
      <c r="E32" s="17">
        <v>0</v>
      </c>
      <c r="F32" s="17">
        <v>0</v>
      </c>
    </row>
    <row r="33" spans="1:6" ht="31.5">
      <c r="A33" s="9">
        <v>41033900</v>
      </c>
      <c r="B33" s="10" t="s">
        <v>30</v>
      </c>
      <c r="C33" s="19">
        <f t="shared" si="1"/>
        <v>103925100</v>
      </c>
      <c r="D33" s="18">
        <v>103925100</v>
      </c>
      <c r="E33" s="18">
        <v>0</v>
      </c>
      <c r="F33" s="18">
        <v>0</v>
      </c>
    </row>
    <row r="34" spans="1:6" ht="31.5">
      <c r="A34" s="9">
        <v>41034200</v>
      </c>
      <c r="B34" s="10" t="s">
        <v>31</v>
      </c>
      <c r="C34" s="19">
        <f t="shared" si="1"/>
        <v>26567800</v>
      </c>
      <c r="D34" s="18">
        <v>26567800</v>
      </c>
      <c r="E34" s="18">
        <v>0</v>
      </c>
      <c r="F34" s="18">
        <v>0</v>
      </c>
    </row>
    <row r="35" spans="1:6" ht="31.5">
      <c r="A35" s="7">
        <v>41040000</v>
      </c>
      <c r="B35" s="8" t="s">
        <v>32</v>
      </c>
      <c r="C35" s="19">
        <f t="shared" si="1"/>
        <v>11589173</v>
      </c>
      <c r="D35" s="17">
        <f>D36</f>
        <v>11589173</v>
      </c>
      <c r="E35" s="17">
        <v>0</v>
      </c>
      <c r="F35" s="17">
        <v>0</v>
      </c>
    </row>
    <row r="36" spans="1:6" ht="94.5">
      <c r="A36" s="9">
        <v>41040200</v>
      </c>
      <c r="B36" s="10" t="s">
        <v>33</v>
      </c>
      <c r="C36" s="19">
        <f t="shared" si="1"/>
        <v>11589173</v>
      </c>
      <c r="D36" s="18">
        <v>11589173</v>
      </c>
      <c r="E36" s="18">
        <v>0</v>
      </c>
      <c r="F36" s="18">
        <v>0</v>
      </c>
    </row>
    <row r="37" spans="1:6" ht="31.5">
      <c r="A37" s="7">
        <v>41050000</v>
      </c>
      <c r="B37" s="8" t="s">
        <v>34</v>
      </c>
      <c r="C37" s="19">
        <f t="shared" si="1"/>
        <v>345434045</v>
      </c>
      <c r="D37" s="17">
        <f>SUM(D38:D46)</f>
        <v>345434045</v>
      </c>
      <c r="E37" s="17"/>
      <c r="F37" s="17"/>
    </row>
    <row r="38" spans="1:6" ht="126">
      <c r="A38" s="9">
        <v>41050100</v>
      </c>
      <c r="B38" s="10" t="s">
        <v>35</v>
      </c>
      <c r="C38" s="19">
        <f t="shared" si="1"/>
        <v>90684000</v>
      </c>
      <c r="D38" s="18">
        <v>90684000</v>
      </c>
      <c r="E38" s="18">
        <v>0</v>
      </c>
      <c r="F38" s="18">
        <v>0</v>
      </c>
    </row>
    <row r="39" spans="1:6" ht="94.5">
      <c r="A39" s="9">
        <v>41050200</v>
      </c>
      <c r="B39" s="10" t="s">
        <v>36</v>
      </c>
      <c r="C39" s="19">
        <f t="shared" si="1"/>
        <v>934000</v>
      </c>
      <c r="D39" s="18">
        <v>934000</v>
      </c>
      <c r="E39" s="18">
        <v>0</v>
      </c>
      <c r="F39" s="18">
        <v>0</v>
      </c>
    </row>
    <row r="40" spans="1:6" ht="126">
      <c r="A40" s="9">
        <v>41050300</v>
      </c>
      <c r="B40" s="10" t="s">
        <v>37</v>
      </c>
      <c r="C40" s="19">
        <f t="shared" si="1"/>
        <v>90438000</v>
      </c>
      <c r="D40" s="18">
        <v>90438000</v>
      </c>
      <c r="E40" s="18">
        <v>0</v>
      </c>
      <c r="F40" s="18">
        <v>0</v>
      </c>
    </row>
    <row r="41" spans="1:6" ht="126">
      <c r="A41" s="9">
        <v>41050700</v>
      </c>
      <c r="B41" s="10" t="s">
        <v>38</v>
      </c>
      <c r="C41" s="19">
        <f t="shared" si="1"/>
        <v>3575500</v>
      </c>
      <c r="D41" s="18">
        <v>3575500</v>
      </c>
      <c r="E41" s="18">
        <v>0</v>
      </c>
      <c r="F41" s="18">
        <v>0</v>
      </c>
    </row>
    <row r="42" spans="1:6" ht="78.75">
      <c r="A42" s="9">
        <v>41051200</v>
      </c>
      <c r="B42" s="10" t="s">
        <v>39</v>
      </c>
      <c r="C42" s="19">
        <f t="shared" si="1"/>
        <v>540845</v>
      </c>
      <c r="D42" s="18">
        <v>540845</v>
      </c>
      <c r="E42" s="18">
        <v>0</v>
      </c>
      <c r="F42" s="18">
        <v>0</v>
      </c>
    </row>
    <row r="43" spans="1:6" ht="63">
      <c r="A43" s="9">
        <v>41051500</v>
      </c>
      <c r="B43" s="10" t="s">
        <v>40</v>
      </c>
      <c r="C43" s="19">
        <f t="shared" si="1"/>
        <v>97971600</v>
      </c>
      <c r="D43" s="18">
        <f>93893400+4078200</f>
        <v>97971600</v>
      </c>
      <c r="E43" s="18">
        <v>0</v>
      </c>
      <c r="F43" s="18">
        <v>0</v>
      </c>
    </row>
    <row r="44" spans="1:6" ht="78.75">
      <c r="A44" s="9">
        <v>41052000</v>
      </c>
      <c r="B44" s="10" t="s">
        <v>41</v>
      </c>
      <c r="C44" s="19">
        <f t="shared" si="1"/>
        <v>550000</v>
      </c>
      <c r="D44" s="18">
        <v>550000</v>
      </c>
      <c r="E44" s="18">
        <v>0</v>
      </c>
      <c r="F44" s="18">
        <v>0</v>
      </c>
    </row>
    <row r="45" spans="1:6" ht="78.75">
      <c r="A45" s="9">
        <v>41053300</v>
      </c>
      <c r="B45" s="10" t="s">
        <v>42</v>
      </c>
      <c r="C45" s="19">
        <f t="shared" si="1"/>
        <v>55000000</v>
      </c>
      <c r="D45" s="18">
        <v>55000000</v>
      </c>
      <c r="E45" s="18"/>
      <c r="F45" s="18"/>
    </row>
    <row r="46" spans="1:6" ht="15.75">
      <c r="A46" s="9">
        <v>41053900</v>
      </c>
      <c r="B46" s="10" t="s">
        <v>43</v>
      </c>
      <c r="C46" s="19">
        <f t="shared" si="1"/>
        <v>5740100</v>
      </c>
      <c r="D46" s="18">
        <f>4826000+914100</f>
        <v>5740100</v>
      </c>
      <c r="E46" s="18"/>
      <c r="F46" s="18"/>
    </row>
    <row r="47" spans="1:6" ht="15.75">
      <c r="A47" s="11" t="s">
        <v>44</v>
      </c>
      <c r="B47" s="12"/>
      <c r="C47" s="19">
        <f t="shared" si="1"/>
        <v>693484227</v>
      </c>
      <c r="D47" s="19">
        <f>D29+D30</f>
        <v>691336218</v>
      </c>
      <c r="E47" s="19">
        <f>E29+E30</f>
        <v>2148009</v>
      </c>
      <c r="F47" s="19">
        <f>F29+F30</f>
        <v>0</v>
      </c>
    </row>
    <row r="48" spans="1:6" ht="15.75">
      <c r="A48" s="3"/>
      <c r="B48" s="3"/>
      <c r="C48" s="3"/>
      <c r="D48" s="3"/>
      <c r="E48" s="3"/>
      <c r="F48" s="3"/>
    </row>
    <row r="49" spans="1:6" ht="15.75">
      <c r="A49" s="3"/>
      <c r="B49" s="13" t="s">
        <v>48</v>
      </c>
      <c r="C49" s="3"/>
      <c r="D49" s="14" t="s">
        <v>45</v>
      </c>
      <c r="E49" s="3"/>
      <c r="F49" s="3"/>
    </row>
    <row r="50" spans="1:6" ht="15.75">
      <c r="A50" s="3"/>
      <c r="B50" s="15">
        <v>0</v>
      </c>
      <c r="C50" s="3"/>
      <c r="D50" s="3"/>
      <c r="E50" s="15">
        <v>0</v>
      </c>
      <c r="F50" s="3"/>
    </row>
    <row r="51" spans="1:6" ht="15.75">
      <c r="A51" s="3"/>
      <c r="B51" s="3"/>
      <c r="C51" s="3"/>
      <c r="D51" s="3"/>
      <c r="E51" s="3"/>
      <c r="F51" s="3"/>
    </row>
    <row r="52" spans="1:6" ht="15.75">
      <c r="A52" s="3"/>
      <c r="B52" s="3"/>
      <c r="C52" s="3"/>
      <c r="D52" s="3"/>
      <c r="E52" s="3"/>
      <c r="F52" s="3"/>
    </row>
    <row r="53" spans="1:6" ht="15.75">
      <c r="A53" s="3"/>
      <c r="B53" s="3"/>
      <c r="C53" s="3"/>
      <c r="D53" s="3"/>
      <c r="E53" s="3"/>
      <c r="F53" s="3"/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3" right="0.5905511811023623" top="0.3937007874015748" bottom="0.3937007874015748" header="0" footer="0"/>
  <pageSetup fitToHeight="500" horizontalDpi="600" verticalDpi="600" orientation="portrait" paperSize="9" scale="61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cp:lastPrinted>2018-12-07T06:23:47Z</cp:lastPrinted>
  <dcterms:created xsi:type="dcterms:W3CDTF">2018-09-13T07:16:09Z</dcterms:created>
  <dcterms:modified xsi:type="dcterms:W3CDTF">2018-12-26T08:12:11Z</dcterms:modified>
  <cp:category/>
  <cp:version/>
  <cp:contentType/>
  <cp:contentStatus/>
</cp:coreProperties>
</file>