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'Лист1'!$A$1:$J$38</definedName>
  </definedNames>
  <calcPr fullCalcOnLoad="1"/>
</workbook>
</file>

<file path=xl/sharedStrings.xml><?xml version="1.0" encoding="utf-8"?>
<sst xmlns="http://schemas.openxmlformats.org/spreadsheetml/2006/main" count="58" uniqueCount="56">
  <si>
    <t>до рішення сесії Броварської районної ради</t>
  </si>
  <si>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</si>
  <si>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</si>
  <si>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</si>
  <si>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</si>
  <si>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</si>
  <si>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</si>
  <si>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</si>
  <si>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</si>
  <si>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</si>
  <si>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 xml:space="preserve">Голова  ради </t>
  </si>
  <si>
    <t>С.М.Гришко</t>
  </si>
  <si>
    <t>Додаток 6</t>
  </si>
  <si>
    <t>0731</t>
  </si>
  <si>
    <t>Капітальні видатки, в тому числі:</t>
  </si>
  <si>
    <t xml:space="preserve"> 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</si>
  <si>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</si>
  <si>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</si>
  <si>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>Код ТПКВКМБ / ТКВКБМС2</t>
  </si>
  <si>
    <t>02</t>
  </si>
  <si>
    <t>0212010</t>
  </si>
  <si>
    <t xml:space="preserve">Перелік об’єктів, видатки на які у 2018 році </t>
  </si>
  <si>
    <t xml:space="preserve"> будуть проводитися за рахунок коштів бюджету розвитку</t>
  </si>
  <si>
    <t>Виготовлення проектно-кошторисної документації по капітальним ремонтам в Броварській ЦРЛ на 2018 рік</t>
  </si>
  <si>
    <t>Капітальний ремонт третього поверху 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</si>
  <si>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даху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</si>
  <si>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(заміна) грузового (лікарняного) ліфта в терапевтичному корпусі Броварської ЦРЛ за адресою вул.Шевченка, 14, м. Бровари, Київської області</t>
  </si>
  <si>
    <t>Капітальний ремонт (заміна) грузового (лікарняного) ліфта в хірургічному корпусі Броварської ЦРЛ за адресою вул.Шевченка, 14, м. Бровари, Київської області</t>
  </si>
  <si>
    <t>Капітальний ремонт  - заміна теплотраси Броварської ЦРЛ за адресою вул.Шевченка, 14, м. Бровари, Київської області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</si>
  <si>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</si>
  <si>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Відділ освіти районної державної адміністрації</t>
  </si>
  <si>
    <t>1020</t>
  </si>
  <si>
    <t>0921</t>
  </si>
  <si>
    <t>06</t>
  </si>
  <si>
    <t>Управління фінансів районної державної адміністрації</t>
  </si>
  <si>
    <t>0180</t>
  </si>
  <si>
    <t>37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</si>
  <si>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</si>
  <si>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</si>
  <si>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Інші субвенції з місцевого бюджету</t>
  </si>
  <si>
    <t>Реконструкціяпідвального приміщення Княжицької Загальноосвітньої школи 1-3 ступенів, під розміщення спортивного залу за адресою: вул.Шкільна, 8, с. Княжичі, Броварського району, Київської області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</si>
  <si>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</si>
  <si>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Реконструкція системи газопостачання  топкової Требухівської ЗОШ I-III ступенів вул. Броварська, 16 , с. Требухів,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</si>
  <si>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</si>
  <si>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Капітальний ремонт дорожнього покриття проїздної частини вул. Чернігівська (на ділянці від буд.№ 4 до буд.№ 18) в смт.Калинівка, Броварського району Київської області</t>
  </si>
  <si>
    <t>Капітальний ремонт алміністративного відділення та сходового майданчика з першого до другого поверху лікарняного корпусу центру "Дитяча лікарня" Броварської ЦРЛ за адресою: вул. Ярослава Мудрого, 47, м. Бровари, Київської області</t>
  </si>
  <si>
    <t>Проведення експертизи проекту по реконструкції покрівлі будівлі Пухівської ЗОШ I - III ступенів</t>
  </si>
  <si>
    <t>Виготовлення проектно-кошторисної документації "Реконтрукція інфекційного відділення центру "Дитяча лікарня" Броварської ЦРЛ за адресою: вул. Ярослава Мудрого, 47, м. Бровари, Київської області"</t>
  </si>
  <si>
    <t>Виготовлення проектно-кошторисної документації "Броварської ЦРЛ за адресами вул. Шевченка, 14"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</si>
  <si>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</si>
  <si>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</si>
  <si>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Світильнянстка сільська рада "Капітальний ремонт тротуарних покриттів в сквірі "Івана Марченка" та меморіалі загиблим у Другій світовій війні"</t>
  </si>
  <si>
    <t>Реконструкція вузлів обліку газу</t>
  </si>
  <si>
    <t xml:space="preserve">від 21 грудня 2017 року № 468-35 позач.-VІІ         </t>
  </si>
  <si>
    <t>(в редакції сесії райради від 24.04.2018</t>
  </si>
  <si>
    <t>№ 544-40 позач.-VІІ)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</si>
</sst>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 vertical="top"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8" fontId="13" fillId="0" borderId="10" xfId="49" applyNumberFormat="1" applyFont="1" applyFill="1" applyBorder="1" applyAlignment="1">
      <alignment horizontal="left" vertical="center" wrapText="1"/>
      <protection/>
    </xf>
    <xf numFmtId="188" fontId="13" fillId="0" borderId="10" xfId="49" applyNumberFormat="1" applyFont="1" applyFill="1" applyBorder="1">
      <alignment vertical="top"/>
      <protection/>
    </xf>
    <xf numFmtId="4" fontId="13" fillId="0" borderId="10" xfId="49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188" fontId="14" fillId="0" borderId="10" xfId="49" applyNumberFormat="1" applyFont="1" applyFill="1" applyBorder="1">
      <alignment vertical="top"/>
      <protection/>
    </xf>
    <xf numFmtId="4" fontId="14" fillId="0" borderId="10" xfId="49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Border="1" applyAlignment="1">
      <alignment horizontal="left" vertical="center" wrapText="1"/>
    </xf>
    <xf numFmtId="188" fontId="13" fillId="0" borderId="0" xfId="49" applyNumberFormat="1" applyFont="1" applyFill="1" applyBorder="1" applyAlignment="1">
      <alignment horizontal="left" vertical="center" wrapText="1"/>
      <protection/>
    </xf>
    <xf numFmtId="188" fontId="13" fillId="0" borderId="0" xfId="49" applyNumberFormat="1" applyFont="1" applyFill="1" applyBorder="1">
      <alignment vertical="top"/>
      <protection/>
    </xf>
    <xf numFmtId="4" fontId="13" fillId="0" borderId="0" xfId="49" applyNumberFormat="1" applyFont="1" applyFill="1" applyBorder="1" applyAlignment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88" fontId="13" fillId="0" borderId="10" xfId="49" applyNumberFormat="1" applyFont="1" applyBorder="1" applyAlignment="1">
      <alignment horizontal="left" vertical="center" wrapText="1"/>
      <protection/>
    </xf>
    <xf numFmtId="188" fontId="13" fillId="0" borderId="10" xfId="49" applyNumberFormat="1" applyFont="1" applyBorder="1">
      <alignment vertical="top"/>
      <protection/>
    </xf>
    <xf numFmtId="4" fontId="17" fillId="0" borderId="10" xfId="49" applyNumberFormat="1" applyFont="1" applyFill="1" applyBorder="1" applyAlignment="1">
      <alignment horizontal="center" vertical="center"/>
      <protection/>
    </xf>
    <xf numFmtId="4" fontId="18" fillId="0" borderId="10" xfId="49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4" fillId="0" borderId="12" xfId="49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left" vertical="center" wrapText="1"/>
    </xf>
    <xf numFmtId="188" fontId="13" fillId="0" borderId="12" xfId="49" applyNumberFormat="1" applyFont="1" applyFill="1" applyBorder="1">
      <alignment vertical="top"/>
      <protection/>
    </xf>
    <xf numFmtId="188" fontId="13" fillId="0" borderId="12" xfId="49" applyNumberFormat="1" applyFont="1" applyBorder="1">
      <alignment vertical="top"/>
      <protection/>
    </xf>
    <xf numFmtId="4" fontId="18" fillId="0" borderId="12" xfId="49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 quotePrefix="1">
      <alignment horizontal="center" vertical="center"/>
    </xf>
    <xf numFmtId="0" fontId="15" fillId="0" borderId="13" xfId="0" applyFont="1" applyFill="1" applyBorder="1" applyAlignment="1" quotePrefix="1">
      <alignment horizontal="center" vertical="center"/>
    </xf>
    <xf numFmtId="0" fontId="15" fillId="0" borderId="14" xfId="0" applyFont="1" applyFill="1" applyBorder="1" applyAlignment="1" quotePrefix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zoomScalePageLayoutView="0" workbookViewId="0" topLeftCell="B34">
      <selection activeCell="F13" sqref="F13"/>
    </sheetView>
  </sheetViews>
  <sheetFormatPr defaultColWidth="7.875" defaultRowHeight="12.75"/>
  <cols>
    <col min="1" max="1" width="4.875" style="1" customWidth="1"/>
    <col min="2" max="2" width="13.00390625" style="1" customWidth="1"/>
    <col min="3" max="3" width="12.125" style="1" customWidth="1"/>
    <col min="4" max="4" width="12.375" style="1" customWidth="1"/>
    <col min="5" max="5" width="32.125" style="1" customWidth="1"/>
    <col min="6" max="6" width="49.00390625" style="1" customWidth="1"/>
    <col min="7" max="7" width="12.125" style="1" customWidth="1"/>
    <col min="8" max="8" width="14.75390625" style="1" customWidth="1"/>
    <col min="9" max="9" width="14.375" style="1" customWidth="1"/>
    <col min="10" max="10" width="18.125" style="1" customWidth="1"/>
    <col min="11" max="16384" width="7.875" style="4" customWidth="1"/>
  </cols>
  <sheetData>
    <row r="1" spans="6:12" s="2" customFormat="1" ht="15">
      <c r="F1" s="4"/>
      <c r="G1" s="4"/>
      <c r="H1" s="74" t="s">
        <v>12</v>
      </c>
      <c r="I1" s="74"/>
      <c r="J1" s="75"/>
      <c r="K1"/>
      <c r="L1"/>
    </row>
    <row r="2" spans="6:12" s="2" customFormat="1" ht="15">
      <c r="F2" s="4"/>
      <c r="G2" s="4"/>
      <c r="H2" s="74" t="s">
        <v>0</v>
      </c>
      <c r="I2" s="74"/>
      <c r="J2" s="75"/>
      <c r="K2"/>
      <c r="L2"/>
    </row>
    <row r="3" spans="4:12" s="2" customFormat="1" ht="15">
      <c r="D3" s="65"/>
      <c r="E3" s="65"/>
      <c r="F3" s="65"/>
      <c r="G3" s="4"/>
      <c r="H3" s="76" t="s">
        <v>53</v>
      </c>
      <c r="I3" s="76"/>
      <c r="J3" s="76"/>
      <c r="K3" s="77"/>
      <c r="L3" s="77"/>
    </row>
    <row r="4" spans="4:12" s="2" customFormat="1" ht="12.75">
      <c r="D4" s="15"/>
      <c r="E4" s="15"/>
      <c r="F4" s="15"/>
      <c r="G4" s="4"/>
      <c r="H4" s="76" t="s">
        <v>54</v>
      </c>
      <c r="I4" s="77"/>
      <c r="J4" s="77"/>
      <c r="K4" s="77"/>
      <c r="L4" s="77"/>
    </row>
    <row r="5" spans="4:12" s="2" customFormat="1" ht="12.75">
      <c r="D5" s="15"/>
      <c r="E5" s="15"/>
      <c r="F5" s="15"/>
      <c r="G5" s="4"/>
      <c r="H5" s="76" t="s">
        <v>55</v>
      </c>
      <c r="I5" s="77"/>
      <c r="J5" s="77"/>
      <c r="K5"/>
      <c r="L5"/>
    </row>
    <row r="6" spans="9:10" ht="12.75">
      <c r="I6" s="15"/>
      <c r="J6" s="15"/>
    </row>
    <row r="7" spans="1:10" s="13" customFormat="1" ht="20.25">
      <c r="A7" s="10"/>
      <c r="B7" s="64" t="s">
        <v>21</v>
      </c>
      <c r="C7" s="64"/>
      <c r="D7" s="64"/>
      <c r="E7" s="64"/>
      <c r="F7" s="64"/>
      <c r="G7" s="64"/>
      <c r="H7" s="64"/>
      <c r="I7" s="64"/>
      <c r="J7" s="64"/>
    </row>
    <row r="8" spans="1:10" s="13" customFormat="1" ht="20.25">
      <c r="A8" s="10"/>
      <c r="B8" s="64" t="s">
        <v>22</v>
      </c>
      <c r="C8" s="64"/>
      <c r="D8" s="64"/>
      <c r="E8" s="64"/>
      <c r="F8" s="64"/>
      <c r="G8" s="64"/>
      <c r="H8" s="64"/>
      <c r="I8" s="64"/>
      <c r="J8" s="64"/>
    </row>
    <row r="9" spans="1:10" s="13" customFormat="1" ht="20.25">
      <c r="A9" s="10"/>
      <c r="B9" s="30"/>
      <c r="C9" s="31"/>
      <c r="D9" s="31"/>
      <c r="E9" s="31"/>
      <c r="F9" s="32"/>
      <c r="G9" s="32"/>
      <c r="H9" s="33"/>
      <c r="I9" s="32"/>
      <c r="J9" s="16" t="s">
        <v>1</v>
      </c>
    </row>
    <row r="10" spans="1:10" ht="114" customHeight="1">
      <c r="A10" s="7"/>
      <c r="B10" s="3" t="s">
        <v>2</v>
      </c>
      <c r="C10" s="3" t="s">
        <v>18</v>
      </c>
      <c r="D10" s="3" t="s">
        <v>3</v>
      </c>
      <c r="E10" s="3" t="s">
        <v>29</v>
      </c>
      <c r="F10" s="17" t="s">
        <v>4</v>
      </c>
      <c r="G10" s="17" t="s">
        <v>5</v>
      </c>
      <c r="H10" s="17" t="s">
        <v>6</v>
      </c>
      <c r="I10" s="17" t="s">
        <v>7</v>
      </c>
      <c r="J10" s="17" t="s">
        <v>8</v>
      </c>
    </row>
    <row r="11" spans="1:11" s="9" customFormat="1" ht="41.25" customHeight="1">
      <c r="A11" s="8"/>
      <c r="B11" s="35" t="s">
        <v>19</v>
      </c>
      <c r="C11" s="35"/>
      <c r="D11" s="36"/>
      <c r="E11" s="37" t="s">
        <v>17</v>
      </c>
      <c r="F11" s="18"/>
      <c r="G11" s="19"/>
      <c r="H11" s="19"/>
      <c r="I11" s="19"/>
      <c r="J11" s="20">
        <f>J12</f>
        <v>12274912.11</v>
      </c>
      <c r="K11" s="9" t="s">
        <v>15</v>
      </c>
    </row>
    <row r="12" spans="1:10" s="6" customFormat="1" ht="30" customHeight="1">
      <c r="A12" s="5"/>
      <c r="B12" s="58" t="s">
        <v>20</v>
      </c>
      <c r="C12" s="70">
        <v>2010</v>
      </c>
      <c r="D12" s="67" t="s">
        <v>13</v>
      </c>
      <c r="E12" s="55" t="s">
        <v>16</v>
      </c>
      <c r="F12" s="21" t="s">
        <v>14</v>
      </c>
      <c r="G12" s="22"/>
      <c r="H12" s="22"/>
      <c r="I12" s="22"/>
      <c r="J12" s="20">
        <f>SUM(J13:J21)</f>
        <v>12274912.11</v>
      </c>
    </row>
    <row r="13" spans="1:10" s="9" customFormat="1" ht="65.25" customHeight="1">
      <c r="A13" s="8"/>
      <c r="B13" s="59"/>
      <c r="C13" s="71"/>
      <c r="D13" s="68"/>
      <c r="E13" s="56"/>
      <c r="F13" s="34" t="s">
        <v>28</v>
      </c>
      <c r="G13" s="22"/>
      <c r="H13" s="22"/>
      <c r="I13" s="22"/>
      <c r="J13" s="23">
        <v>2000000</v>
      </c>
    </row>
    <row r="14" spans="1:10" s="9" customFormat="1" ht="78" customHeight="1">
      <c r="A14" s="8"/>
      <c r="B14" s="59"/>
      <c r="C14" s="71"/>
      <c r="D14" s="68"/>
      <c r="E14" s="56"/>
      <c r="F14" s="34" t="s">
        <v>27</v>
      </c>
      <c r="G14" s="22"/>
      <c r="H14" s="22"/>
      <c r="I14" s="22"/>
      <c r="J14" s="23">
        <v>929500</v>
      </c>
    </row>
    <row r="15" spans="1:10" s="9" customFormat="1" ht="84" customHeight="1">
      <c r="A15" s="8"/>
      <c r="B15" s="59"/>
      <c r="C15" s="71"/>
      <c r="D15" s="68"/>
      <c r="E15" s="56"/>
      <c r="F15" s="34" t="s">
        <v>26</v>
      </c>
      <c r="G15" s="22"/>
      <c r="H15" s="22"/>
      <c r="I15" s="22"/>
      <c r="J15" s="23">
        <v>929500</v>
      </c>
    </row>
    <row r="16" spans="1:10" s="6" customFormat="1" ht="77.25" customHeight="1">
      <c r="A16" s="5"/>
      <c r="B16" s="59"/>
      <c r="C16" s="71"/>
      <c r="D16" s="68"/>
      <c r="E16" s="56"/>
      <c r="F16" s="34" t="s">
        <v>24</v>
      </c>
      <c r="G16" s="22"/>
      <c r="H16" s="22"/>
      <c r="I16" s="22"/>
      <c r="J16" s="23">
        <v>4224200</v>
      </c>
    </row>
    <row r="17" spans="1:10" s="6" customFormat="1" ht="77.25" customHeight="1">
      <c r="A17" s="5"/>
      <c r="B17" s="59"/>
      <c r="C17" s="71"/>
      <c r="D17" s="68"/>
      <c r="E17" s="56"/>
      <c r="F17" s="34" t="s">
        <v>23</v>
      </c>
      <c r="G17" s="22"/>
      <c r="H17" s="22"/>
      <c r="I17" s="22"/>
      <c r="J17" s="23">
        <v>250000</v>
      </c>
    </row>
    <row r="18" spans="1:10" s="6" customFormat="1" ht="77.25" customHeight="1">
      <c r="A18" s="5"/>
      <c r="B18" s="59"/>
      <c r="C18" s="71"/>
      <c r="D18" s="68"/>
      <c r="E18" s="56"/>
      <c r="F18" s="34" t="s">
        <v>45</v>
      </c>
      <c r="G18" s="22"/>
      <c r="H18" s="22"/>
      <c r="I18" s="22"/>
      <c r="J18" s="23">
        <v>995802</v>
      </c>
    </row>
    <row r="19" spans="1:10" s="6" customFormat="1" ht="84.75" customHeight="1">
      <c r="A19" s="5"/>
      <c r="B19" s="59"/>
      <c r="C19" s="71"/>
      <c r="D19" s="68"/>
      <c r="E19" s="56"/>
      <c r="F19" s="34" t="s">
        <v>25</v>
      </c>
      <c r="G19" s="22"/>
      <c r="H19" s="22"/>
      <c r="I19" s="22"/>
      <c r="J19" s="23">
        <v>2550000</v>
      </c>
    </row>
    <row r="20" spans="1:10" s="6" customFormat="1" ht="69" customHeight="1">
      <c r="A20" s="5"/>
      <c r="B20" s="59"/>
      <c r="C20" s="71"/>
      <c r="D20" s="68"/>
      <c r="E20" s="56"/>
      <c r="F20" s="34" t="s">
        <v>48</v>
      </c>
      <c r="G20" s="22"/>
      <c r="H20" s="22"/>
      <c r="I20" s="22"/>
      <c r="J20" s="23">
        <v>151449</v>
      </c>
    </row>
    <row r="21" spans="1:10" s="6" customFormat="1" ht="84.75" customHeight="1">
      <c r="A21" s="5"/>
      <c r="B21" s="73"/>
      <c r="C21" s="72"/>
      <c r="D21" s="69"/>
      <c r="E21" s="66"/>
      <c r="F21" s="34" t="s">
        <v>47</v>
      </c>
      <c r="G21" s="22"/>
      <c r="H21" s="22"/>
      <c r="I21" s="22"/>
      <c r="J21" s="23">
        <v>244461.11</v>
      </c>
    </row>
    <row r="22" spans="2:10" ht="37.5">
      <c r="B22" s="35" t="s">
        <v>33</v>
      </c>
      <c r="C22" s="35"/>
      <c r="D22" s="36"/>
      <c r="E22" s="37" t="s">
        <v>30</v>
      </c>
      <c r="F22" s="39"/>
      <c r="G22" s="40"/>
      <c r="H22" s="40"/>
      <c r="I22" s="40"/>
      <c r="J22" s="41">
        <f>J23</f>
        <v>2774439</v>
      </c>
    </row>
    <row r="23" spans="2:10" ht="16.5" customHeight="1">
      <c r="B23" s="58" t="s">
        <v>37</v>
      </c>
      <c r="C23" s="51" t="s">
        <v>31</v>
      </c>
      <c r="D23" s="53" t="s">
        <v>32</v>
      </c>
      <c r="E23" s="55" t="s">
        <v>38</v>
      </c>
      <c r="F23" s="38" t="s">
        <v>14</v>
      </c>
      <c r="G23" s="40"/>
      <c r="H23" s="40"/>
      <c r="I23" s="40"/>
      <c r="J23" s="42">
        <f>SUM(J24:J27)</f>
        <v>2774439</v>
      </c>
    </row>
    <row r="24" spans="2:10" ht="75.75" customHeight="1">
      <c r="B24" s="59"/>
      <c r="C24" s="52"/>
      <c r="D24" s="54"/>
      <c r="E24" s="56"/>
      <c r="F24" s="46" t="s">
        <v>42</v>
      </c>
      <c r="G24" s="48"/>
      <c r="H24" s="48"/>
      <c r="I24" s="48"/>
      <c r="J24" s="49">
        <v>150000</v>
      </c>
    </row>
    <row r="25" spans="2:10" ht="75.75" customHeight="1">
      <c r="B25" s="59"/>
      <c r="C25" s="52"/>
      <c r="D25" s="54"/>
      <c r="E25" s="56"/>
      <c r="F25" s="46" t="s">
        <v>46</v>
      </c>
      <c r="G25" s="48"/>
      <c r="H25" s="48"/>
      <c r="I25" s="48"/>
      <c r="J25" s="49">
        <v>10000</v>
      </c>
    </row>
    <row r="26" spans="2:10" ht="27" customHeight="1">
      <c r="B26" s="59"/>
      <c r="C26" s="52"/>
      <c r="D26" s="54"/>
      <c r="E26" s="56"/>
      <c r="F26" s="46" t="s">
        <v>52</v>
      </c>
      <c r="G26" s="48"/>
      <c r="H26" s="48"/>
      <c r="I26" s="48"/>
      <c r="J26" s="49">
        <v>396323</v>
      </c>
    </row>
    <row r="27" spans="1:10" ht="102" customHeight="1">
      <c r="A27" s="43"/>
      <c r="B27" s="59"/>
      <c r="C27" s="52"/>
      <c r="D27" s="54"/>
      <c r="E27" s="56"/>
      <c r="F27" s="46" t="s">
        <v>40</v>
      </c>
      <c r="G27" s="47"/>
      <c r="H27" s="47"/>
      <c r="I27" s="47"/>
      <c r="J27" s="45">
        <v>2218116</v>
      </c>
    </row>
    <row r="28" spans="1:10" s="9" customFormat="1" ht="49.5">
      <c r="A28" s="8"/>
      <c r="B28" s="35" t="s">
        <v>36</v>
      </c>
      <c r="C28" s="35"/>
      <c r="D28" s="36"/>
      <c r="E28" s="38" t="s">
        <v>34</v>
      </c>
      <c r="F28" s="39"/>
      <c r="G28" s="40"/>
      <c r="H28" s="40"/>
      <c r="I28" s="40"/>
      <c r="J28" s="20">
        <f>J29</f>
        <v>4718816</v>
      </c>
    </row>
    <row r="29" spans="2:10" ht="43.5" customHeight="1">
      <c r="B29" s="60">
        <v>3719770</v>
      </c>
      <c r="C29" s="61">
        <v>9770</v>
      </c>
      <c r="D29" s="62" t="s">
        <v>35</v>
      </c>
      <c r="E29" s="63" t="s">
        <v>39</v>
      </c>
      <c r="F29" s="38" t="s">
        <v>14</v>
      </c>
      <c r="G29" s="40"/>
      <c r="H29" s="40"/>
      <c r="I29" s="40"/>
      <c r="J29" s="44">
        <f>SUM(J30:J35)</f>
        <v>4718816</v>
      </c>
    </row>
    <row r="30" spans="2:10" ht="78" customHeight="1">
      <c r="B30" s="60"/>
      <c r="C30" s="61"/>
      <c r="D30" s="62"/>
      <c r="E30" s="63"/>
      <c r="F30" s="46" t="s">
        <v>44</v>
      </c>
      <c r="G30" s="40"/>
      <c r="H30" s="40"/>
      <c r="I30" s="40"/>
      <c r="J30" s="44">
        <v>1200000</v>
      </c>
    </row>
    <row r="31" spans="2:10" ht="70.5" customHeight="1">
      <c r="B31" s="60"/>
      <c r="C31" s="61"/>
      <c r="D31" s="62"/>
      <c r="E31" s="63"/>
      <c r="F31" s="46" t="s">
        <v>41</v>
      </c>
      <c r="G31" s="40"/>
      <c r="H31" s="40"/>
      <c r="I31" s="40"/>
      <c r="J31" s="44">
        <v>783551</v>
      </c>
    </row>
    <row r="32" spans="2:10" ht="65.25" customHeight="1">
      <c r="B32" s="60"/>
      <c r="C32" s="61"/>
      <c r="D32" s="62"/>
      <c r="E32" s="63"/>
      <c r="F32" s="46" t="s">
        <v>43</v>
      </c>
      <c r="G32" s="40"/>
      <c r="H32" s="40"/>
      <c r="I32" s="40"/>
      <c r="J32" s="44">
        <v>623270</v>
      </c>
    </row>
    <row r="33" spans="2:10" ht="65.25" customHeight="1">
      <c r="B33" s="60"/>
      <c r="C33" s="61"/>
      <c r="D33" s="62"/>
      <c r="E33" s="63"/>
      <c r="F33" s="46" t="s">
        <v>49</v>
      </c>
      <c r="G33" s="40"/>
      <c r="H33" s="40"/>
      <c r="I33" s="40"/>
      <c r="J33" s="44">
        <v>484990</v>
      </c>
    </row>
    <row r="34" spans="2:10" ht="70.5" customHeight="1">
      <c r="B34" s="60"/>
      <c r="C34" s="61"/>
      <c r="D34" s="62"/>
      <c r="E34" s="63"/>
      <c r="F34" s="46" t="s">
        <v>50</v>
      </c>
      <c r="G34" s="40"/>
      <c r="H34" s="40"/>
      <c r="I34" s="40"/>
      <c r="J34" s="44">
        <v>1327505</v>
      </c>
    </row>
    <row r="35" spans="2:10" ht="70.5" customHeight="1">
      <c r="B35" s="60"/>
      <c r="C35" s="61"/>
      <c r="D35" s="62"/>
      <c r="E35" s="63"/>
      <c r="F35" s="46" t="s">
        <v>51</v>
      </c>
      <c r="G35" s="50"/>
      <c r="H35" s="50"/>
      <c r="I35" s="50"/>
      <c r="J35" s="44">
        <v>299500</v>
      </c>
    </row>
    <row r="36" spans="1:10" s="6" customFormat="1" ht="24.75" customHeight="1">
      <c r="A36" s="5"/>
      <c r="B36" s="57" t="s">
        <v>9</v>
      </c>
      <c r="C36" s="57"/>
      <c r="D36" s="57"/>
      <c r="E36" s="57"/>
      <c r="F36" s="18"/>
      <c r="G36" s="19"/>
      <c r="H36" s="19"/>
      <c r="I36" s="19"/>
      <c r="J36" s="20">
        <f>J28+J22+J11</f>
        <v>19768167.11</v>
      </c>
    </row>
    <row r="37" spans="1:10" s="6" customFormat="1" ht="24.75" customHeight="1">
      <c r="A37" s="5"/>
      <c r="B37" s="24"/>
      <c r="C37" s="24"/>
      <c r="D37" s="25"/>
      <c r="E37" s="26"/>
      <c r="F37" s="27"/>
      <c r="G37" s="28"/>
      <c r="H37" s="28"/>
      <c r="I37" s="28"/>
      <c r="J37" s="29"/>
    </row>
    <row r="38" spans="1:10" s="13" customFormat="1" ht="20.25">
      <c r="A38" s="10"/>
      <c r="B38" s="11"/>
      <c r="C38" s="11"/>
      <c r="D38" s="12" t="s">
        <v>10</v>
      </c>
      <c r="E38" s="11"/>
      <c r="G38" s="14" t="s">
        <v>11</v>
      </c>
      <c r="J38" s="14"/>
    </row>
    <row r="39" spans="1:10" s="6" customFormat="1" ht="15.75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sheetProtection/>
  <mergeCells count="19">
    <mergeCell ref="H5:J5"/>
    <mergeCell ref="B7:J7"/>
    <mergeCell ref="B8:J8"/>
    <mergeCell ref="D3:F3"/>
    <mergeCell ref="E12:E21"/>
    <mergeCell ref="D12:D21"/>
    <mergeCell ref="C12:C21"/>
    <mergeCell ref="B12:B21"/>
    <mergeCell ref="H3:L3"/>
    <mergeCell ref="H4:L4"/>
    <mergeCell ref="C23:C27"/>
    <mergeCell ref="D23:D27"/>
    <mergeCell ref="E23:E27"/>
    <mergeCell ref="B36:E36"/>
    <mergeCell ref="B23:B27"/>
    <mergeCell ref="B29:B35"/>
    <mergeCell ref="C29:C35"/>
    <mergeCell ref="D29:D35"/>
    <mergeCell ref="E29:E35"/>
  </mergeCells>
  <printOptions/>
  <pageMargins left="0.49" right="0.15748031496062992" top="0.37" bottom="0.22" header="0.4" footer="0.2"/>
  <pageSetup horizontalDpi="600" verticalDpi="600" orientation="portrait" paperSize="9" scale="5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2018-04-24T11:17:27Z</cp:lastPrinted>
  <dcterms:created xsi:type="dcterms:W3CDTF">2015-01-28T07:10:13Z</dcterms:created>
  <dcterms:modified xsi:type="dcterms:W3CDTF">2018-04-26T06:41:01Z</dcterms:modified>
  <cp:category/>
  <cp:version/>
  <cp:contentType/>
  <cp:contentStatus/>
</cp:coreProperties>
</file>