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Шапка" sheetId="7" r:id="rId1"/>
    <sheet name="Таблиця" sheetId="6" r:id="rId2"/>
    <sheet name="Подвал" sheetId="5" r:id="rId3"/>
    <sheet name="Настройка" sheetId="1" r:id="rId4"/>
    <sheet name="Шапка - Подвал" sheetId="2" r:id="rId5"/>
    <sheet name="Опис о.з." sheetId="3" r:id="rId6"/>
    <sheet name="Описание данных" sheetId="4" r:id="rId7"/>
  </sheets>
  <definedNames>
    <definedName name="cRText">'Опис о.з.'!$A$6</definedName>
    <definedName name="Detail">'Опис о.з.'!$A$8:$Y$8</definedName>
    <definedName name="Header">'Опис о.з.'!$A$1:$P$4</definedName>
    <definedName name="nGrafa_1">'Опис о.з.'!$Q$8</definedName>
    <definedName name="nGrafa_10">'Опис о.з.'!$U$8</definedName>
    <definedName name="nGrafa_13">'Опис о.з.'!$V$8</definedName>
    <definedName name="nGrafa_14">'Опис о.з.'!$W$8</definedName>
    <definedName name="nGrafa_7">'Опис о.з.'!$R$8</definedName>
    <definedName name="nGrafa_7Sheet">'Опис о.з.'!$X$8</definedName>
    <definedName name="nGrafa_8">'Опис о.з.'!$S$8</definedName>
    <definedName name="nGrafa_8Sheet">'Опис о.з.'!$Y$8</definedName>
    <definedName name="nGrafa_9">'Опис о.з.'!$T$8</definedName>
    <definedName name="nGrafa1">'Опис о.з.'!$A$8</definedName>
    <definedName name="nGrafa10">'Опис о.з.'!$J$8</definedName>
    <definedName name="nGrafa11">'Опис о.з.'!$K$8</definedName>
    <definedName name="nGrafa12">'Опис о.з.'!$L$8</definedName>
    <definedName name="nGrafa13">'Опис о.з.'!$M$8</definedName>
    <definedName name="nGrafa14">'Опис о.з.'!$N$8</definedName>
    <definedName name="nGrafa15">'Опис о.з.'!$O$8</definedName>
    <definedName name="nGrafa16">'Опис о.з.'!$P$8</definedName>
    <definedName name="nGrafa2">'Опис о.з.'!$B$8</definedName>
    <definedName name="nGrafa3">'Опис о.з.'!$C$8</definedName>
    <definedName name="nGrafa4">'Опис о.з.'!$D$8</definedName>
    <definedName name="nGrafa5">'Опис о.з.'!$E$8</definedName>
    <definedName name="nGrafa6">'Опис о.з.'!$F$8</definedName>
    <definedName name="nGrafa7">'Опис о.з.'!$G$8</definedName>
    <definedName name="nGrafa8">'Опис о.з.'!$H$8</definedName>
    <definedName name="nGrafa9">'Опис о.з.'!$I$8</definedName>
    <definedName name="nTotal_10">'Опис о.з.'!$L$10</definedName>
    <definedName name="nTotal_13">'Опис о.з.'!$M$10</definedName>
    <definedName name="nTotal_14">'Опис о.з.'!$N$10</definedName>
    <definedName name="nTotal_2">'Опис о.з.'!$B$10</definedName>
    <definedName name="nTotal_7">'Опис о.з.'!$H$10</definedName>
    <definedName name="nTotal_8">'Опис о.з.'!$I$10</definedName>
    <definedName name="nTotal_9">'Опис о.з.'!$K$10</definedName>
    <definedName name="nTotal1_10">'Опис о.з.'!$L$12</definedName>
    <definedName name="nTotal1_13">'Опис о.з.'!$M$12</definedName>
    <definedName name="nTotal1_14">'Опис о.з.'!$N$12</definedName>
    <definedName name="nTotal1_2">'Опис о.з.'!$B$12</definedName>
    <definedName name="nTotal1_7">'Опис о.з.'!$H$12</definedName>
    <definedName name="nTotal1_8">'Опис о.з.'!$I$12</definedName>
    <definedName name="nTotal1_9">'Опис о.з.'!$K$12</definedName>
    <definedName name="PageTotal">'Опис о.з.'!$14:$14</definedName>
    <definedName name="RHide">'Шапка - Подвал'!$U:$U</definedName>
    <definedName name="RMerge">'Опис о.з.'!$H$8,'Опис о.з.'!$I$8,'Опис о.з.'!$K$8,'Опис о.з.'!$L$8</definedName>
    <definedName name="RText">'Опис о.з.'!$A$6:$P$6</definedName>
    <definedName name="Summery">'Шапка - Подвал'!$A$41:$U$100</definedName>
    <definedName name="Title">'Шапка - Подвал'!$A$1:$V$38</definedName>
    <definedName name="Total">'Опис о.з.'!$A$10:$P$10</definedName>
    <definedName name="Total1">'Опис о.з.'!$A$12:$P$12</definedName>
    <definedName name="Total2">'Опис о.з.'!$A$16:$P$16</definedName>
    <definedName name="Всего_колво">'Шапка - Подвал'!$M$43</definedName>
    <definedName name="Всего_колво_бух">'Шапка - Подвал'!$M$47</definedName>
    <definedName name="Всего_номеров">'Шапка - Подвал'!$M$41</definedName>
    <definedName name="Всего_сумма">'Шапка - Подвал'!$M$45</definedName>
    <definedName name="Всего_сумма_бух">'Шапка - Подвал'!$M$50</definedName>
    <definedName name="Глава_ком">'Шапка - Подвал'!$Q$53</definedName>
    <definedName name="Дата">'Шапка - Подвал'!$C$22</definedName>
    <definedName name="Дата_приказа">'Шапка - Подвал'!$A$16</definedName>
    <definedName name="Додаток">'Шапка - Подвал'!$Q$1</definedName>
    <definedName name="Должность">'Шапка - Подвал'!$A$29</definedName>
    <definedName name="Должность_главы_ком">'Шапка - Подвал'!$C$53</definedName>
    <definedName name="Должность_МО">'Шапка - Подвал'!$H$89</definedName>
    <definedName name="Должность_члена_ком_1">'Шапка - Подвал'!$C$56</definedName>
    <definedName name="Должность_члена_ком_10">'Шапка - Подвал'!$C$83</definedName>
    <definedName name="Должность_члена_ком_2">'Шапка - Подвал'!$C$59</definedName>
    <definedName name="Должность_члена_ком_3">'Шапка - Подвал'!$C$62</definedName>
    <definedName name="Должность_члена_ком_4">'Шапка - Подвал'!$C$65</definedName>
    <definedName name="Должность_члена_ком_5">'Шапка - Подвал'!$C$68</definedName>
    <definedName name="Должность_члена_ком_6">'Шапка - Подвал'!$C$71</definedName>
    <definedName name="Должность_члена_ком_7">'Шапка - Подвал'!$C$74</definedName>
    <definedName name="Должность_члена_ком_8">'Шапка - Подвал'!$C$77</definedName>
    <definedName name="Должность_члена_ком_9">'Шапка - Подвал'!$C$80</definedName>
    <definedName name="_xlnm.Print_Titles" localSheetId="5">'Опис о.з.'!$4:$4</definedName>
    <definedName name="_xlnm.Print_Titles" localSheetId="1">Таблиця!$4:$4</definedName>
    <definedName name="Итог_по_листу">'Опис о.з.'!$A$16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Подвал'!$Q$16</definedName>
    <definedName name="Номера">'Шапка - Подвал'!$A$86</definedName>
    <definedName name="Организация">'Шапка - Подвал'!$A$4</definedName>
    <definedName name="Раздел_МОЛ">'Шапка - Подвал'!$C$20</definedName>
    <definedName name="Скрыть1">'Шапка - Подвал'!$U$64</definedName>
    <definedName name="Скрыть10">'Шапка - Подвал'!$U$73</definedName>
    <definedName name="Скрыть11">'Шапка - Подвал'!$U$74</definedName>
    <definedName name="Скрыть12">'Шапка - Подвал'!$U$75</definedName>
    <definedName name="Скрыть13">'Шапка - Подвал'!$U$76</definedName>
    <definedName name="Скрыть14">'Шапка - Подвал'!$U$77</definedName>
    <definedName name="Скрыть15">'Шапка - Подвал'!$U$78</definedName>
    <definedName name="Скрыть16">'Шапка - Подвал'!$U$79</definedName>
    <definedName name="Скрыть17">'Шапка - Подвал'!$U$80</definedName>
    <definedName name="Скрыть18">'Шапка - Подвал'!$U$81</definedName>
    <definedName name="Скрыть19">'Шапка - Подвал'!$U$82</definedName>
    <definedName name="Скрыть2">'Шапка - Подвал'!$U$65</definedName>
    <definedName name="Скрыть20">'Шапка - Подвал'!$U$83</definedName>
    <definedName name="Скрыть21">'Шапка - Подвал'!$U$84</definedName>
    <definedName name="Скрыть3">'Шапка - Подвал'!$U$66</definedName>
    <definedName name="Скрыть4">'Шапка - Подвал'!$U$67</definedName>
    <definedName name="Скрыть5">'Шапка - Подвал'!$U$68</definedName>
    <definedName name="Скрыть6">'Шапка - Подвал'!$U$69</definedName>
    <definedName name="Скрыть7">'Шапка - Подвал'!$U$70</definedName>
    <definedName name="Скрыть8">'Шапка - Подвал'!$U$71</definedName>
    <definedName name="Скрыть9">'Шапка - Подвал'!$U$72</definedName>
    <definedName name="Счета">'Шапка - Подвал'!$C$18</definedName>
    <definedName name="ФИО">'Шапка - Подвал'!$Q$29</definedName>
    <definedName name="ФИО_МО">'Шапка - Подвал'!$R$89</definedName>
    <definedName name="Член_ком_1">'Шапка - Подвал'!$Q$56</definedName>
    <definedName name="Член_ком_10">'Шапка - Подвал'!$Q$83</definedName>
    <definedName name="Член_ком_2">'Шапка - Подвал'!$Q$59</definedName>
    <definedName name="Член_ком_3">'Шапка - Подвал'!$Q$62</definedName>
    <definedName name="Член_ком_4">'Шапка - Подвал'!$Q$65</definedName>
    <definedName name="Член_ком_5">'Шапка - Подвал'!$Q$68</definedName>
    <definedName name="Член_ком_6">'Шапка - Подвал'!$Q$71</definedName>
    <definedName name="Член_ком_7">'Шапка - Подвал'!$Q$74</definedName>
    <definedName name="Член_ком_8">'Шапка - Подвал'!$Q$77</definedName>
    <definedName name="Член_ком_9">'Шапка - Подвал'!$Q$80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" i="6" l="1"/>
  <c r="S6" i="6"/>
  <c r="T6" i="6"/>
  <c r="U6" i="6"/>
  <c r="V6" i="6"/>
  <c r="W6" i="6"/>
  <c r="R7" i="6"/>
  <c r="S7" i="6"/>
  <c r="T7" i="6"/>
  <c r="U7" i="6"/>
  <c r="V7" i="6"/>
  <c r="W7" i="6"/>
  <c r="R8" i="6"/>
  <c r="S8" i="6"/>
  <c r="T8" i="6"/>
  <c r="U8" i="6"/>
  <c r="V8" i="6"/>
  <c r="W8" i="6"/>
  <c r="R9" i="6"/>
  <c r="S9" i="6"/>
  <c r="T9" i="6"/>
  <c r="U9" i="6"/>
  <c r="V9" i="6"/>
  <c r="W9" i="6"/>
  <c r="R10" i="6"/>
  <c r="S10" i="6"/>
  <c r="T10" i="6"/>
  <c r="U10" i="6"/>
  <c r="V10" i="6"/>
  <c r="W10" i="6"/>
  <c r="R11" i="6"/>
  <c r="S11" i="6"/>
  <c r="T11" i="6"/>
  <c r="U11" i="6"/>
  <c r="V11" i="6"/>
  <c r="W11" i="6"/>
  <c r="R12" i="6"/>
  <c r="S12" i="6"/>
  <c r="T12" i="6"/>
  <c r="U12" i="6"/>
  <c r="V12" i="6"/>
  <c r="W12" i="6"/>
  <c r="R13" i="6"/>
  <c r="S13" i="6"/>
  <c r="T13" i="6"/>
  <c r="U13" i="6"/>
  <c r="V13" i="6"/>
  <c r="W13" i="6"/>
  <c r="R14" i="6"/>
  <c r="S14" i="6"/>
  <c r="T14" i="6"/>
  <c r="U14" i="6"/>
  <c r="V14" i="6"/>
  <c r="W14" i="6"/>
  <c r="R15" i="6"/>
  <c r="S15" i="6"/>
  <c r="T15" i="6"/>
  <c r="U15" i="6"/>
  <c r="V15" i="6"/>
  <c r="W15" i="6"/>
  <c r="R16" i="6"/>
  <c r="S16" i="6"/>
  <c r="T16" i="6"/>
  <c r="U16" i="6"/>
  <c r="V16" i="6"/>
  <c r="W16" i="6"/>
  <c r="R17" i="6"/>
  <c r="S17" i="6"/>
  <c r="T17" i="6"/>
  <c r="U17" i="6"/>
  <c r="V17" i="6"/>
  <c r="W17" i="6"/>
  <c r="R18" i="6"/>
  <c r="S18" i="6"/>
  <c r="T18" i="6"/>
  <c r="U18" i="6"/>
  <c r="V18" i="6"/>
  <c r="W18" i="6"/>
  <c r="R19" i="6"/>
  <c r="S19" i="6"/>
  <c r="T19" i="6"/>
  <c r="U19" i="6"/>
  <c r="V19" i="6"/>
  <c r="W19" i="6"/>
  <c r="R20" i="6"/>
  <c r="S20" i="6"/>
  <c r="T20" i="6"/>
  <c r="U20" i="6"/>
  <c r="V20" i="6"/>
  <c r="W20" i="6"/>
  <c r="R21" i="6"/>
  <c r="S21" i="6"/>
  <c r="T21" i="6"/>
  <c r="U21" i="6"/>
  <c r="V21" i="6"/>
  <c r="W21" i="6"/>
  <c r="R22" i="6"/>
  <c r="S22" i="6"/>
  <c r="T22" i="6"/>
  <c r="U22" i="6"/>
  <c r="V22" i="6"/>
  <c r="W22" i="6"/>
  <c r="R23" i="6"/>
  <c r="S23" i="6"/>
  <c r="T23" i="6"/>
  <c r="U23" i="6"/>
  <c r="V23" i="6"/>
  <c r="W23" i="6"/>
  <c r="R24" i="6"/>
  <c r="S24" i="6"/>
  <c r="T24" i="6"/>
  <c r="U24" i="6"/>
  <c r="V24" i="6"/>
  <c r="W24" i="6"/>
  <c r="R25" i="6"/>
  <c r="S25" i="6"/>
  <c r="T25" i="6"/>
  <c r="U25" i="6"/>
  <c r="V25" i="6"/>
  <c r="W25" i="6"/>
  <c r="R26" i="6"/>
  <c r="S26" i="6"/>
  <c r="T26" i="6"/>
  <c r="U26" i="6"/>
  <c r="V26" i="6"/>
  <c r="W26" i="6"/>
  <c r="R27" i="6"/>
  <c r="S27" i="6"/>
  <c r="T27" i="6"/>
  <c r="U27" i="6"/>
  <c r="V27" i="6"/>
  <c r="W27" i="6"/>
  <c r="R28" i="6"/>
  <c r="S28" i="6"/>
  <c r="T28" i="6"/>
  <c r="U28" i="6"/>
  <c r="V28" i="6"/>
  <c r="W28" i="6"/>
  <c r="R29" i="6"/>
  <c r="S29" i="6"/>
  <c r="T29" i="6"/>
  <c r="U29" i="6"/>
  <c r="V29" i="6"/>
  <c r="W29" i="6"/>
  <c r="R30" i="6"/>
  <c r="S30" i="6"/>
  <c r="T30" i="6"/>
  <c r="U30" i="6"/>
  <c r="V30" i="6"/>
  <c r="W30" i="6"/>
  <c r="R31" i="6"/>
  <c r="S31" i="6"/>
  <c r="T31" i="6"/>
  <c r="U31" i="6"/>
  <c r="V31" i="6"/>
  <c r="W31" i="6"/>
  <c r="R32" i="6"/>
  <c r="S32" i="6"/>
  <c r="T32" i="6"/>
  <c r="U32" i="6"/>
  <c r="V32" i="6"/>
  <c r="W32" i="6"/>
  <c r="R33" i="6"/>
  <c r="S33" i="6"/>
  <c r="T33" i="6"/>
  <c r="U33" i="6"/>
  <c r="V33" i="6"/>
  <c r="W33" i="6"/>
  <c r="R34" i="6"/>
  <c r="S34" i="6"/>
  <c r="T34" i="6"/>
  <c r="U34" i="6"/>
  <c r="V34" i="6"/>
  <c r="W34" i="6"/>
  <c r="R35" i="6"/>
  <c r="S35" i="6"/>
  <c r="T35" i="6"/>
  <c r="U35" i="6"/>
  <c r="V35" i="6"/>
  <c r="W35" i="6"/>
  <c r="R36" i="6"/>
  <c r="S36" i="6"/>
  <c r="T36" i="6"/>
  <c r="U36" i="6"/>
  <c r="V36" i="6"/>
  <c r="W36" i="6"/>
  <c r="R37" i="6"/>
  <c r="S37" i="6"/>
  <c r="T37" i="6"/>
  <c r="U37" i="6"/>
  <c r="V37" i="6"/>
  <c r="W37" i="6"/>
  <c r="R38" i="6"/>
  <c r="S38" i="6"/>
  <c r="T38" i="6"/>
  <c r="U38" i="6"/>
  <c r="V38" i="6"/>
  <c r="W38" i="6"/>
  <c r="R39" i="6"/>
  <c r="S39" i="6"/>
  <c r="T39" i="6"/>
  <c r="U39" i="6"/>
  <c r="V39" i="6"/>
  <c r="W39" i="6"/>
  <c r="R40" i="6"/>
  <c r="S40" i="6"/>
  <c r="T40" i="6"/>
  <c r="U40" i="6"/>
  <c r="V40" i="6"/>
  <c r="W40" i="6"/>
  <c r="R41" i="6"/>
  <c r="S41" i="6"/>
  <c r="T41" i="6"/>
  <c r="U41" i="6"/>
  <c r="V41" i="6"/>
  <c r="W41" i="6"/>
  <c r="R42" i="6"/>
  <c r="S42" i="6"/>
  <c r="T42" i="6"/>
  <c r="U42" i="6"/>
  <c r="V42" i="6"/>
  <c r="W42" i="6"/>
  <c r="R43" i="6"/>
  <c r="S43" i="6"/>
  <c r="T43" i="6"/>
  <c r="U43" i="6"/>
  <c r="V43" i="6"/>
  <c r="W43" i="6"/>
  <c r="R44" i="6"/>
  <c r="S44" i="6"/>
  <c r="T44" i="6"/>
  <c r="U44" i="6"/>
  <c r="V44" i="6"/>
  <c r="W44" i="6"/>
  <c r="R45" i="6"/>
  <c r="S45" i="6"/>
  <c r="T45" i="6"/>
  <c r="U45" i="6"/>
  <c r="V45" i="6"/>
  <c r="W45" i="6"/>
  <c r="R46" i="6"/>
  <c r="S46" i="6"/>
  <c r="T46" i="6"/>
  <c r="U46" i="6"/>
  <c r="V46" i="6"/>
  <c r="W46" i="6"/>
  <c r="K48" i="6"/>
  <c r="L48" i="6"/>
  <c r="R50" i="6"/>
  <c r="S50" i="6"/>
  <c r="T50" i="6"/>
  <c r="U50" i="6"/>
  <c r="V50" i="6"/>
  <c r="W50" i="6"/>
  <c r="R51" i="6"/>
  <c r="S51" i="6"/>
  <c r="T51" i="6"/>
  <c r="U51" i="6"/>
  <c r="V51" i="6"/>
  <c r="M76" i="6" s="1"/>
  <c r="W51" i="6"/>
  <c r="R52" i="6"/>
  <c r="S52" i="6"/>
  <c r="T52" i="6"/>
  <c r="U52" i="6"/>
  <c r="V52" i="6"/>
  <c r="W52" i="6"/>
  <c r="R53" i="6"/>
  <c r="S53" i="6"/>
  <c r="T53" i="6"/>
  <c r="U53" i="6"/>
  <c r="V53" i="6"/>
  <c r="W53" i="6"/>
  <c r="R54" i="6"/>
  <c r="S54" i="6"/>
  <c r="T54" i="6"/>
  <c r="U54" i="6"/>
  <c r="V54" i="6"/>
  <c r="W54" i="6"/>
  <c r="R55" i="6"/>
  <c r="S55" i="6"/>
  <c r="T55" i="6"/>
  <c r="U55" i="6"/>
  <c r="V55" i="6"/>
  <c r="W55" i="6"/>
  <c r="R56" i="6"/>
  <c r="S56" i="6"/>
  <c r="T56" i="6"/>
  <c r="U56" i="6"/>
  <c r="V56" i="6"/>
  <c r="W56" i="6"/>
  <c r="R57" i="6"/>
  <c r="S57" i="6"/>
  <c r="T57" i="6"/>
  <c r="U57" i="6"/>
  <c r="V57" i="6"/>
  <c r="W57" i="6"/>
  <c r="R58" i="6"/>
  <c r="S58" i="6"/>
  <c r="T58" i="6"/>
  <c r="U58" i="6"/>
  <c r="V58" i="6"/>
  <c r="W58" i="6"/>
  <c r="R59" i="6"/>
  <c r="S59" i="6"/>
  <c r="T59" i="6"/>
  <c r="U59" i="6"/>
  <c r="V59" i="6"/>
  <c r="W59" i="6"/>
  <c r="R60" i="6"/>
  <c r="S60" i="6"/>
  <c r="T60" i="6"/>
  <c r="U60" i="6"/>
  <c r="V60" i="6"/>
  <c r="W60" i="6"/>
  <c r="R61" i="6"/>
  <c r="S61" i="6"/>
  <c r="T61" i="6"/>
  <c r="U61" i="6"/>
  <c r="V61" i="6"/>
  <c r="W61" i="6"/>
  <c r="R62" i="6"/>
  <c r="S62" i="6"/>
  <c r="T62" i="6"/>
  <c r="U62" i="6"/>
  <c r="V62" i="6"/>
  <c r="W62" i="6"/>
  <c r="R63" i="6"/>
  <c r="S63" i="6"/>
  <c r="T63" i="6"/>
  <c r="U63" i="6"/>
  <c r="V63" i="6"/>
  <c r="W63" i="6"/>
  <c r="R64" i="6"/>
  <c r="S64" i="6"/>
  <c r="T64" i="6"/>
  <c r="U64" i="6"/>
  <c r="V64" i="6"/>
  <c r="W64" i="6"/>
  <c r="R65" i="6"/>
  <c r="S65" i="6"/>
  <c r="T65" i="6"/>
  <c r="U65" i="6"/>
  <c r="V65" i="6"/>
  <c r="W65" i="6"/>
  <c r="R66" i="6"/>
  <c r="S66" i="6"/>
  <c r="T66" i="6"/>
  <c r="U66" i="6"/>
  <c r="V66" i="6"/>
  <c r="W66" i="6"/>
  <c r="R67" i="6"/>
  <c r="S67" i="6"/>
  <c r="T67" i="6"/>
  <c r="U67" i="6"/>
  <c r="V67" i="6"/>
  <c r="W67" i="6"/>
  <c r="R68" i="6"/>
  <c r="S68" i="6"/>
  <c r="T68" i="6"/>
  <c r="U68" i="6"/>
  <c r="V68" i="6"/>
  <c r="W68" i="6"/>
  <c r="R69" i="6"/>
  <c r="S69" i="6"/>
  <c r="T69" i="6"/>
  <c r="U69" i="6"/>
  <c r="V69" i="6"/>
  <c r="W69" i="6"/>
  <c r="R70" i="6"/>
  <c r="S70" i="6"/>
  <c r="T70" i="6"/>
  <c r="U70" i="6"/>
  <c r="V70" i="6"/>
  <c r="W70" i="6"/>
  <c r="R71" i="6"/>
  <c r="S71" i="6"/>
  <c r="T71" i="6"/>
  <c r="U71" i="6"/>
  <c r="V71" i="6"/>
  <c r="W71" i="6"/>
  <c r="R72" i="6"/>
  <c r="S72" i="6"/>
  <c r="T72" i="6"/>
  <c r="U72" i="6"/>
  <c r="V72" i="6"/>
  <c r="W72" i="6"/>
  <c r="R73" i="6"/>
  <c r="S73" i="6"/>
  <c r="T73" i="6"/>
  <c r="U73" i="6"/>
  <c r="V73" i="6"/>
  <c r="W73" i="6"/>
  <c r="R74" i="6"/>
  <c r="S74" i="6"/>
  <c r="T74" i="6"/>
  <c r="U74" i="6"/>
  <c r="V74" i="6"/>
  <c r="W74" i="6"/>
  <c r="R75" i="6"/>
  <c r="S75" i="6"/>
  <c r="T75" i="6"/>
  <c r="U75" i="6"/>
  <c r="V75" i="6"/>
  <c r="W75" i="6"/>
  <c r="R78" i="6"/>
  <c r="S78" i="6"/>
  <c r="T78" i="6"/>
  <c r="K79" i="6" s="1"/>
  <c r="U78" i="6"/>
  <c r="L79" i="6" s="1"/>
  <c r="V78" i="6"/>
  <c r="W78" i="6"/>
  <c r="N79" i="6" s="1"/>
  <c r="M79" i="6"/>
  <c r="R81" i="6"/>
  <c r="S81" i="6"/>
  <c r="T81" i="6"/>
  <c r="U81" i="6"/>
  <c r="V81" i="6"/>
  <c r="W81" i="6"/>
  <c r="N84" i="6" s="1"/>
  <c r="R82" i="6"/>
  <c r="S82" i="6"/>
  <c r="T82" i="6"/>
  <c r="U82" i="6"/>
  <c r="V82" i="6"/>
  <c r="W82" i="6"/>
  <c r="R83" i="6"/>
  <c r="S83" i="6"/>
  <c r="T83" i="6"/>
  <c r="U83" i="6"/>
  <c r="V83" i="6"/>
  <c r="W83" i="6"/>
  <c r="M84" i="6"/>
  <c r="R86" i="6"/>
  <c r="S86" i="6"/>
  <c r="T86" i="6"/>
  <c r="K87" i="6" s="1"/>
  <c r="U86" i="6"/>
  <c r="L87" i="6" s="1"/>
  <c r="V86" i="6"/>
  <c r="W86" i="6"/>
  <c r="N87" i="6" s="1"/>
  <c r="M87" i="6"/>
  <c r="A14" i="3"/>
  <c r="N76" i="6" l="1"/>
  <c r="M47" i="6"/>
  <c r="N48" i="6"/>
  <c r="L47" i="6"/>
  <c r="M48" i="6"/>
  <c r="K47" i="6"/>
  <c r="L84" i="6"/>
  <c r="L76" i="6"/>
  <c r="N47" i="6"/>
  <c r="K84" i="6"/>
  <c r="K76" i="6"/>
</calcChain>
</file>

<file path=xl/sharedStrings.xml><?xml version="1.0" encoding="utf-8"?>
<sst xmlns="http://schemas.openxmlformats.org/spreadsheetml/2006/main" count="1495" uniqueCount="610">
  <si>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</si>
  <si>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</si>
  <si>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</si>
  <si>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</si>
  <si>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</si>
  <si>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Счета</t>
  </si>
  <si>
    <t>"'" + Left(StrTran(StrTran(oRep.cAccList, " ", ""), ";", ", "), 254)</t>
  </si>
  <si>
    <t>Раздел_МОЛ</t>
  </si>
  <si>
    <t>"'" + RP_Find("ORLBASE", "RTrim(ORNAM)", "RN", oRep.cPartMOL)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</si>
  <si>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</si>
  <si>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</si>
  <si>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</si>
  <si>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</si>
  <si>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</si>
  <si>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RP_Date(14, oRep.dDate,,, "UA")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</si>
  <si>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</si>
  <si>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</si>
  <si>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</si>
  <si>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</si>
  <si>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</si>
  <si>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</si>
  <si>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</si>
  <si>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</si>
  <si>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__cSost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</si>
  <si>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</si>
  <si>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</si>
  <si>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</si>
  <si>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</si>
  <si>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</si>
  <si>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</si>
  <si>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*</t>
  </si>
  <si>
    <t>собираем состав объекта для ИК по таблице INSOST</t>
  </si>
  <si>
    <t>rINSOST</t>
  </si>
  <si>
    <t>__cSost + Iif(not Empty(__cSost), ", ", "склад: ") + RP_Find("NOBASE", "RTrim(NONAME)", "RN", INSOST.NOM_RN) + " (кіл. " + LTrim(RP_Str(INSOST.KOLIO, 19, 3, .T.)) + ", c. " + LTrim(RP_Str(INSOST.NSUM, 18, 2, .T.)) + ")"</t>
  </si>
  <si>
    <t>Detail</t>
  </si>
  <si>
    <t>__nIndex + 1</t>
  </si>
  <si>
    <t>nGrafa1</t>
  </si>
  <si>
    <t>nGrafa_1</t>
  </si>
  <si>
    <t>0+1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</si>
  <si>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</si>
  <si>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</si>
  <si>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</si>
  <si>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nGrafa2</t>
  </si>
  <si>
    <t>"'" + RTrim(INVTMP.NONAME) + Iif(nNumber2 = 1, Chr(10) + "ціна: " + LTrim(RP_Str(INVTMP.PRICE, 20, 4)) + Iif(not Empty(__cModel), Chr(10) + __cModel, "") + Iif(not Empty(__cSost), Chr(10) + __cSost, ""), "")</t>
  </si>
  <si>
    <t>__cDatv</t>
  </si>
  <si>
    <t>nGrafa3</t>
  </si>
  <si>
    <t>__cInum</t>
  </si>
  <si>
    <t>Iif(not lBudget and InList(INVTMP.TYPEREC, 1, 2) and Eof("CurINSPIS"), AllTrim(CurINBASE.DIGNUM) + "." + LTrim(Str(CurINBASE.INUM)), __cInum)</t>
  </si>
  <si>
    <t>Iif(not lBudget and InList(INVTMP.TYPEREC, 1, 2) and not Eof("CurINSPIS"), AllTrim(CurINBASE.DIGNUM) + "." + LTrim(Str(CurINSPIS.INUM)), __cInum)</t>
  </si>
  <si>
    <t>Iif(not lBudget and (INVTMP.TYPEREC = 3), Iif(not Empty(CurMNABASE.GNUM), LTrim(Str(CurMNABASE.GNUM)), "") + "." + LTrim(Str(CurMNABASE.INUM)), __cInum)</t>
  </si>
  <si>
    <t>nGrafa4</t>
  </si>
  <si>
    <t>"'" + __cInum</t>
  </si>
  <si>
    <t>__cZvdNum</t>
  </si>
  <si>
    <t>Iif(InList(INVTMP.TYPEREC, 1, 2) and Eof("CurINSPIS"), RTrim(CurINBASE.ZVDNUM), __cZvdNum)</t>
  </si>
  <si>
    <t>Iif(InList(INVTMP.TYPEREC, 1, 2) and not Eof("CurINSPIS"), RTrim(CurINSPIS.ZVDNUM), __cZvdNum)</t>
  </si>
  <si>
    <t>Iif(INVTMP.TYPEREC = 3, RTrim(CurMNABASE.ZVDNUM), __cZvdNum)</t>
  </si>
  <si>
    <t>nGrafa5</t>
  </si>
  <si>
    <t>"'" + __cZvdNum</t>
  </si>
  <si>
    <t>__cPspNum</t>
  </si>
  <si>
    <t>Iif(InList(INVTMP.TYPEREC, 1, 2) and Eof("CurINSPIS"), RTrim(CurINBASE.PSPNUM), __cPspNum)</t>
  </si>
  <si>
    <t>Iif(InList(INVTMP.TYPEREC, 1, 2) and not Eof("CurINSPIS"), RTrim(CurINSPIS.PSPNUM), __cPspNum)</t>
  </si>
  <si>
    <t>Iif(INVTMP.TYPEREC = 3, RTrim(CurMNABASE.PSPNUM), __cPspNum)</t>
  </si>
  <si>
    <t>nGrafa6</t>
  </si>
  <si>
    <t>"'" + __cPspNum</t>
  </si>
  <si>
    <t>nGrafa7</t>
  </si>
  <si>
    <t>F</t>
  </si>
  <si>
    <t>nGrafa_7</t>
  </si>
  <si>
    <t>__nGrafa_7Sheet</t>
  </si>
  <si>
    <t>INVTMP.NKOLF</t>
  </si>
  <si>
    <t>Iif(InList(INVTMP.TYPEREC, 1, 2) and Eof("CurINSPIS"), CurINBASE.NKOL, __nGrafa_7Sheet)</t>
  </si>
  <si>
    <t>Iif(InList(INVTMP.TYPEREC, 1, 2) and not Eof("CurINSPIS"), CurINSPIS.NKOL, __nGrafa_7Sheet)</t>
  </si>
  <si>
    <t>Iif(INVTMP.TYPEREC = 3, CurMNABASE.KOLOST, __nGrafa_7Sheet)</t>
  </si>
  <si>
    <t>nGrafa_7Sheet</t>
  </si>
  <si>
    <t>nGrafa8</t>
  </si>
  <si>
    <t>nGrafa_8</t>
  </si>
  <si>
    <t>RowCell("nGrafa8")</t>
  </si>
  <si>
    <t>nGrafa_8Sheet</t>
  </si>
  <si>
    <t xml:space="preserve">Iif(InList(INVTMP.TYPEREC, 1, 2, 3), Iif(not Empty(INVTMP.NKOLF), MtoN(INVTMP.SUMIF) / MtoN(INVTMP.NKOLF) *  MtoN(__nGrafa_7Sheet),  MtoN(INVTMP.SUMIF)), INVTMP.SUMIF)          </t>
  </si>
  <si>
    <t>nGrafa9</t>
  </si>
  <si>
    <t>nGrafa_9</t>
  </si>
  <si>
    <t>RowCell("nGrafa9")</t>
  </si>
  <si>
    <t>nGrafa10</t>
  </si>
  <si>
    <t>nGrafa_10</t>
  </si>
  <si>
    <t>nGrafa11</t>
  </si>
  <si>
    <t>Total</t>
  </si>
  <si>
    <t>nTotal_2</t>
  </si>
  <si>
    <t>"Разом за рахунком " + __cSUBS</t>
  </si>
  <si>
    <t>nTotal_7</t>
  </si>
  <si>
    <t>RangeSum("nGrafa_7")</t>
  </si>
  <si>
    <t>nTotal_8</t>
  </si>
  <si>
    <t>RangeSum("nGrafa_8")</t>
  </si>
  <si>
    <t>nTotal_9</t>
  </si>
  <si>
    <t>RangeSum("nGrafa_9")</t>
  </si>
  <si>
    <t>nTotal_10</t>
  </si>
  <si>
    <t>RangeSum("nGrafa_10")</t>
  </si>
  <si>
    <t>Total1</t>
  </si>
  <si>
    <t>nTotal1_2</t>
  </si>
  <si>
    <t>"Разом за " + __cMOL</t>
  </si>
  <si>
    <t>nTotal1_7</t>
  </si>
  <si>
    <t>nTotal1_8</t>
  </si>
  <si>
    <t>nTotal1_9</t>
  </si>
  <si>
    <t>nTotal1_10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</si>
  <si>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</si>
  <si>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</si>
  <si>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</si>
  <si>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</si>
  <si>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</si>
  <si>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</si>
  <si>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</si>
  <si>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</si>
  <si>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</si>
  <si>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</si>
  <si>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</si>
  <si>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</si>
  <si>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</si>
  <si>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</si>
  <si>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</si>
  <si>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</si>
  <si>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</si>
  <si>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</si>
  <si>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</si>
  <si>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</si>
  <si>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</si>
  <si>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</si>
  <si>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</si>
  <si>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</si>
  <si>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</si>
  <si>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</si>
  <si>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</si>
  <si>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</si>
  <si>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</si>
  <si>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</si>
  <si>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</si>
  <si>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</si>
  <si>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</si>
  <si>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</si>
  <si>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</si>
  <si>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</si>
  <si>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</si>
  <si>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</si>
  <si>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</si>
  <si>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</si>
  <si>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</si>
  <si>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</si>
  <si>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</si>
  <si>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</si>
  <si>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</si>
  <si>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</si>
  <si>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</si>
  <si>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</si>
  <si>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</si>
  <si>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</si>
  <si>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</si>
  <si>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</si>
  <si>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</si>
  <si>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</si>
  <si>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</si>
  <si>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</si>
  <si>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</si>
  <si>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</si>
  <si>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</si>
  <si>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</si>
  <si>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</si>
  <si>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</si>
  <si>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</si>
  <si>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</si>
  <si>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</si>
  <si>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</si>
  <si>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</si>
  <si>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</si>
  <si>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</si>
  <si>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</si>
  <si>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</si>
  <si>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</si>
  <si>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</si>
  <si>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</si>
  <si>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</si>
  <si>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</si>
  <si>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</si>
  <si>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</si>
  <si>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</si>
  <si>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</si>
  <si>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</si>
  <si>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</si>
  <si>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</si>
  <si>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</si>
  <si>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(посада)</t>
  </si>
  <si>
    <t>(підпис)</t>
  </si>
  <si>
    <t>Члени комісії:</t>
  </si>
  <si>
    <t>№ з/п</t>
  </si>
  <si>
    <t>Номер</t>
  </si>
  <si>
    <t>заводський</t>
  </si>
  <si>
    <t>паспорта</t>
  </si>
  <si>
    <t>фактична наявність</t>
  </si>
  <si>
    <t>кількість</t>
  </si>
  <si>
    <t>МВО, рахунок</t>
  </si>
  <si>
    <t>Разом по рахунку</t>
  </si>
  <si>
    <t>Разом по МВО</t>
  </si>
  <si>
    <t>Служебные диапазоны:</t>
  </si>
  <si>
    <t>для сбора информации о составе объекта по таблице INSOST без вывода в отчет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</si>
  <si>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</si>
  <si>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</si>
  <si>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</si>
  <si>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</si>
  <si>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</si>
  <si>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</si>
  <si>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</si>
  <si>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</si>
  <si>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</si>
  <si>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</si>
  <si>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</si>
  <si>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</si>
  <si>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</si>
  <si>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</si>
  <si>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</si>
  <si>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</si>
  <si>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</si>
  <si>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</si>
  <si>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</si>
  <si>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</si>
  <si>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</si>
  <si>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</si>
  <si>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</si>
  <si>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</si>
  <si>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</si>
  <si>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</si>
  <si>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</si>
  <si>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</si>
  <si>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</si>
  <si>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</si>
  <si>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</si>
  <si>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</si>
  <si>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ACCS</t>
  </si>
  <si>
    <t>счет с аналитикой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</si>
  <si>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</si>
  <si>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</si>
  <si>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</si>
  <si>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</si>
  <si>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</si>
  <si>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</si>
  <si>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</si>
  <si>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</si>
  <si>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</si>
  <si>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</si>
  <si>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</si>
  <si>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</si>
  <si>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</si>
  <si>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</si>
  <si>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</si>
  <si>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</si>
  <si>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</si>
  <si>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</si>
  <si>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</si>
  <si>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</si>
  <si>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</si>
  <si>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</si>
  <si>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</si>
  <si>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</si>
  <si>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</si>
  <si>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</si>
  <si>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</si>
  <si>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</si>
  <si>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</si>
  <si>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</si>
  <si>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</si>
  <si>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</si>
  <si>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</si>
  <si>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</si>
  <si>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</si>
  <si>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</si>
  <si>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</si>
  <si>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</si>
  <si>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</si>
  <si>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</si>
  <si>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</si>
  <si>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</si>
  <si>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</si>
  <si>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</si>
  <si>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</si>
  <si>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</si>
  <si>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</si>
  <si>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</si>
  <si>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</si>
  <si>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</si>
  <si>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</si>
  <si>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</si>
  <si>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ЗАТВЕРДЖЕНО</t>
  </si>
  <si>
    <t>Наказ Міністерства фінансів України</t>
  </si>
  <si>
    <t>17.06.2015  № 572</t>
  </si>
  <si>
    <t>(установа)</t>
  </si>
  <si>
    <t>необоротних активів</t>
  </si>
  <si>
    <r>
      <t>(основні засоби, нематеріальні активи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, інші необоротні матеріальні активи, капітальні інвестиції)</t>
    </r>
  </si>
  <si>
    <t>"_____" _________________20___ р.</t>
  </si>
  <si>
    <t xml:space="preserve">на субрахунку(ах) 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</si>
  <si>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</si>
  <si>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</si>
  <si>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8"/>
        <rFont val="Arial Cyr"/>
        <charset val="204"/>
      </rPr>
      <t>2</t>
    </r>
    <r>
      <rPr>
        <sz val="8"/>
        <rFont val="Arial Cyr"/>
        <charset val="204"/>
      </rPr>
      <t>)</t>
    </r>
  </si>
  <si>
    <t xml:space="preserve">станом  на </t>
  </si>
  <si>
    <t xml:space="preserve">        До початку проведення інвентаризації всі видаткові та прибуткові документи на необоротні активи здано в бухгалтерську службу і всі необоротні активи, що надійшли на мою відповідальність, оприбутковано, а ті, що вибули, списано.</t>
  </si>
  <si>
    <t>Матеріально відповідальна особа:</t>
  </si>
  <si>
    <t>"___" _________________20___ р.</t>
  </si>
  <si>
    <t>а) кількість порядкових номерів</t>
  </si>
  <si>
    <t>б) загальна кількість одиниць (фактично)</t>
  </si>
  <si>
    <t>в) вартість (фактично)</t>
  </si>
  <si>
    <t>ґ) вартість за даними бухгалтерського обліку</t>
  </si>
  <si>
    <t xml:space="preserve">     Усі цінності,  пойменовані в цьому інвентаризаційному описі з N_____  до  N_____,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</si>
  <si>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N1  до  N" + LTrim(Str(__nIndex)) + ",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</si>
  <si>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 xml:space="preserve">     Матеріально відповідальна особа:</t>
  </si>
  <si>
    <t>(ініціали, прізвище)</t>
  </si>
  <si>
    <t>"___"______________20___ р.</t>
  </si>
  <si>
    <t>Інформацію за даними бухгалтерського обліку вніс:</t>
  </si>
  <si>
    <t>________________________</t>
  </si>
  <si>
    <t>__________________________</t>
  </si>
  <si>
    <t>Вказані у даному описі дані перевірив:</t>
  </si>
  <si>
    <t xml:space="preserve"> (ініціали, прізвище)</t>
  </si>
  <si>
    <t>"На підставі розпорядчого документа від "+RP_Date(14, oRep.dOrderDate,,, "UA")+" N"+RTrim(oRep.cOrderNum)+"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обліковуються"</t>
  </si>
  <si>
    <t xml:space="preserve">        На підставі розпорядчого документа від "___" _________________20___ р. N___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</si>
  <si>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r>
      <t>1</t>
    </r>
    <r>
      <rPr>
        <vertAlign val="superscript"/>
        <sz val="8"/>
        <rFont val="Times New Roman"/>
        <family val="1"/>
        <charset val="204"/>
      </rPr>
      <t> </t>
    </r>
    <r>
      <rPr>
        <sz val="8"/>
        <rFont val="Times New Roman"/>
        <family val="1"/>
        <charset val="204"/>
      </rPr>
      <t xml:space="preserve">Для оформлення інвентаризації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 листопада 2004 року № 732, зареєстрованим у Міністерстві юстиції України 14 грудня 2004 року за № 1580/10179
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Склад (комора), його (її) фактичне місцезнаходження.</t>
    </r>
  </si>
  <si>
    <r>
      <t xml:space="preserve">3 </t>
    </r>
    <r>
      <rPr>
        <sz val="8"/>
        <rFont val="Arial Cyr"/>
        <charset val="204"/>
      </rPr>
      <t>Графи 11-15 заповнюються бухгалтерською службою.</t>
    </r>
  </si>
  <si>
    <t>Ідентифікаційний код за ЄДРПОУ</t>
  </si>
  <si>
    <t>г) загальна кількість одиниць  за даними</t>
  </si>
  <si>
    <t xml:space="preserve">   бухгалтерського обліку</t>
  </si>
  <si>
    <t>Код_ЕГРПОУ2</t>
  </si>
  <si>
    <t>Код_ЕГРПОУ3</t>
  </si>
  <si>
    <t>Код_ЕГРПОУ4</t>
  </si>
  <si>
    <t>Код_ЕГРПОУ5</t>
  </si>
  <si>
    <t>Код_ЕГРПОУ6</t>
  </si>
  <si>
    <t>Код_ЕГРПОУ7</t>
  </si>
  <si>
    <t>Код_ЕГРПОУ8</t>
  </si>
  <si>
    <t>substr( RP_Find("ORLBASE", "RTrim(ORINN)", "RN", oOpt.OrgRN),2,1)</t>
  </si>
  <si>
    <t>substr( RP_Find("ORLBASE", "RTrim(ORINN)", "RN", oOpt.OrgRN),3,1)</t>
  </si>
  <si>
    <t>substr( RP_Find("ORLBASE", "RTrim(ORINN)", "RN", oOpt.OrgRN),4,1)</t>
  </si>
  <si>
    <t>substr( RP_Find("ORLBASE", "RTrim(ORINN)", "RN", oOpt.OrgRN),5,1)</t>
  </si>
  <si>
    <t>substr( RP_Find("ORLBASE", "RTrim(ORINN)", "RN", oOpt.OrgRN),6,1)</t>
  </si>
  <si>
    <t>substr( RP_Find("ORLBASE", "RTrim(ORINN)", "RN", oOpt.OrgRN),7,1)</t>
  </si>
  <si>
    <t>substr( RP_Find("ORLBASE", "RTrim(ORINN)", "RN", oOpt.OrgRN),8,1)</t>
  </si>
  <si>
    <t>Код_ЕГРПОУ</t>
  </si>
  <si>
    <t>substr( RP_Find("ORLBASE", "RTrim(ORINN)", "RN", oOpt.OrgRN),1,1)</t>
  </si>
  <si>
    <t>Должность_МО</t>
  </si>
  <si>
    <t>ФИО_МО</t>
  </si>
  <si>
    <t xml:space="preserve"> RP_Find("ORLBASE", "Iif(ORTYPE = 0,AllTrim(ORNAM), Left(AllTrim(ORFNAM), 1) + '. ' + Left(AllTrim(ORPNAM), 1) + '. ' + AllTrim(ORNAM))", "RN", oRep.cMOL)</t>
  </si>
  <si>
    <t>"'" + Iif(nKolKomMembers&lt;1,"", RP_Find("ORLBASE", "Iif(ORTYPE = 0,AllTrim(ORNAM), Left(AllTrim(ORFNAM), 1) + '. ' + Left(AllTrim(ORPNAM), 1) + '. ' + AllTrim(ORNAM))", "RN", aKomMember[1,1]))</t>
  </si>
  <si>
    <t>"'" + Iif(nKolKomMembers&lt;2,"",RP_Find("ORLBASE", "Iif(ORTYPE = 0,AllTrim(ORNAM), Left(AllTrim(ORFNAM), 1) + '. ' + Left(AllTrim(ORPNAM), 1) + '. ' + AllTrim(ORNAM))", "RN", aKomMember[2,1]))</t>
  </si>
  <si>
    <t>"'" + Iif(nKolKomMembers&lt;3,"",RP_Find("ORLBASE", "Iif(ORTYPE = 0,AllTrim(ORNAM), Left(AllTrim(ORFNAM), 1) + '. ' + Left(AllTrim(ORPNAM), 1) + '. ' + AllTrim(ORNAM))", "RN", aKomMember[3,1]))</t>
  </si>
  <si>
    <t>"'" + Iif(nKolKomMembers&lt;4,"",RP_Find("ORLBASE", "Iif(ORTYPE = 0,AllTrim(ORNAM), Left(AllTrim(ORFNAM), 1) + '. ' + Left(AllTrim(ORPNAM), 1) + '. ' + AllTrim(ORNAM))", "RN", aKomMember[4,1]))</t>
  </si>
  <si>
    <t>"'" + Iif(nKolKomMembers&lt;5,"",RP_Find("ORLBASE", "Iif(ORTYPE = 0,AllTrim(ORNAM), Left(AllTrim(ORFNAM), 1) + '. ' + Left(AllTrim(ORPNAM), 1) + '. ' + AllTrim(ORNAM))", "RN", aKomMember[5,1]))</t>
  </si>
  <si>
    <t>"'" + Iif(nKolKomMembers&lt;6,"",RP_Find("ORLBASE", "Iif(ORTYPE = 0,AllTrim(ORNAM), Left(AllTrim(ORFNAM), 1) + '. ' + Left(AllTrim(ORPNAM), 1) + '. ' + AllTrim(ORNAM))", "RN", aKomMember[6,1]))</t>
  </si>
  <si>
    <t>"'" + Iif(nKolKomMembers&lt;7,"",RP_Find("ORLBASE", "Iif(ORTYPE = 0,AllTrim(ORNAM), Left(AllTrim(ORFNAM), 1) + '. ' + Left(AllTrim(ORPNAM), 1) + '. ' + AllTrim(ORNAM))", "RN", aKomMember[7,1]))</t>
  </si>
  <si>
    <t>"'" + Iif(nKolKomMembers&lt;8,"",RP_Find("ORLBASE", "Iif(ORTYPE = 0,AllTrim(ORNAM), Left(AllTrim(ORFNAM), 1) + '. ' + Left(AllTrim(ORPNAM), 1) + '. ' + AllTrim(ORNAM))", "RN", aKomMember[8,1]))</t>
  </si>
  <si>
    <t>"'" + Iif(nKolKomMembers&lt;9,"",RP_Find("ORLBASE", "Iif(ORTYPE = 0,AllTrim(ORNAM), Left(AllTrim(ORFNAM), 1) + '. ' + Left(AllTrim(ORPNAM), 1) + '. ' + AllTrim(ORNAM))", "RN", aKomMember[9,1]))</t>
  </si>
  <si>
    <t>"'" + Iif(nKolKomMembers&lt;10,"",RP_Find("ORLBASE", "Iif(ORTYPE = 0,AllTrim(ORNAM), Left(AllTrim(ORFNAM), 1) + '. ' + Left(AllTrim(ORPNAM), 1) + '. ' + AllTrim(ORNAM))", "RN", aKomMember[10,1]))</t>
  </si>
  <si>
    <t xml:space="preserve"> RP_Find("ORLBASE", " Left(AllTrim(ORFNAM), 1) + '. ' + Left(AllTrim(ORPNAM), 1) + '. ' + AllTrim(ORNAM)", "RN", oRep.cKomHead)</t>
  </si>
  <si>
    <t xml:space="preserve">Найменування,
стисла характеристика та призначення 
об’єкта
</t>
  </si>
  <si>
    <t xml:space="preserve">Рік
випуску (будівництва)
чи дата придбання 
(введення в експлуатацію) та виготовлювач
</t>
  </si>
  <si>
    <t xml:space="preserve">інвентарний/
номенклатурний
</t>
  </si>
  <si>
    <t>первісна (переоцінена) вартість</t>
  </si>
  <si>
    <t xml:space="preserve">Відмітка
про
вибуття
</t>
  </si>
  <si>
    <t xml:space="preserve">сума зносу
(накопиченої амортизації)
</t>
  </si>
  <si>
    <t xml:space="preserve">балансова вартість </t>
  </si>
  <si>
    <t>строк корисного використання</t>
  </si>
  <si>
    <t>Х</t>
  </si>
  <si>
    <t>nGrafa16</t>
  </si>
  <si>
    <t>Інші відомості</t>
  </si>
  <si>
    <t>nGrafa12</t>
  </si>
  <si>
    <t>RowCell("nGrafa12")</t>
  </si>
  <si>
    <t>RowCell("nGrafa11")</t>
  </si>
  <si>
    <t>"'" + RTrim(INVTMP.MEMNE)</t>
  </si>
  <si>
    <t>nGrafa15</t>
  </si>
  <si>
    <t>__cSrok</t>
  </si>
  <si>
    <t>__nTotalKolB</t>
  </si>
  <si>
    <t>__nTotalSumB</t>
  </si>
  <si>
    <t>Всего_колво_бух</t>
  </si>
  <si>
    <t>AllTrim(RP_PROP(__nTotalKolB, "NOCUR0",, "0000", "UA"))</t>
  </si>
  <si>
    <t>AllTrim(RP_PROP(__nTotalSumB, "",, "0000", "UA"))</t>
  </si>
  <si>
    <t>Всего_сумма_бух</t>
  </si>
  <si>
    <r>
      <t>за даними бухгалтерського обліку</t>
    </r>
    <r>
      <rPr>
        <b/>
        <vertAlign val="superscript"/>
        <sz val="10"/>
        <rFont val="Arial Cyr"/>
        <charset val="204"/>
      </rPr>
      <t>3</t>
    </r>
  </si>
  <si>
    <t>__Izgot</t>
  </si>
  <si>
    <t>"'" + __cDatv+" "+__Izgot</t>
  </si>
  <si>
    <t>Iif(InList(INVTMP.TYPEREC, 1, 2),RP_FIND("ORLBASE","ORNAM","RN",CurINBASE.Izgot), __Izgot)</t>
  </si>
  <si>
    <t>Один. вимір.</t>
  </si>
  <si>
    <t>Iif(InList(INVTMP.TYPEREC, 1, 2) and not Eof("CurINSPIS"), Iif(not Empty(CurINSPIS.DATV), LTrim(Str(Year(CurINSPIS.DATV))), DTOC(CurINSPIS.DATE)), __cDatv)</t>
  </si>
  <si>
    <t>Iif(INVTMP.TYPEREC = 3, Iif(not Empty(CurMNABASE.DATV), LTrim(Str(Year(CurMNABASE.DATV))), DTOC(CurMNABASE.DATU)), __cDatv)</t>
  </si>
  <si>
    <t>Iif(InList(INVTMP.TYPEREC, 1, 2) and Eof("CurINSPIS"), Iif(not Empty(CurINBASE.DATV), LTrim(Str(Year(CurINBASE.DATV))), DTOC(INVTMP.IDAT)), __cDatv)</t>
  </si>
  <si>
    <t>__nSum</t>
  </si>
  <si>
    <t>Iif(InList(INVTMP.TYPEREC, 1, 2) and Eof("CurINSPIS"), CurINBASE.NSUM - CurINBASE.OSTS, __nSum)</t>
  </si>
  <si>
    <t>Iif(InList(INVTMP.TYPEREC, 1, 2) and not Eof("CurINSPIS"), Iif(__nNkol &gt; CurINSPIS.NKOL, (CurINBASE.NSUM - CurINBASE.OSTS) * CurINSPIS.NKOL / CurINBASE.NKOL, __nSizn), __nSum)</t>
  </si>
  <si>
    <t>Iif(INVTMP.TYPEREC = 3, CurMNABASE.BSUM - CurMNABASE.SUMOST, __nSum)</t>
  </si>
  <si>
    <t>nGrafa13</t>
  </si>
  <si>
    <t>__nSizn</t>
  </si>
  <si>
    <t>Iif(InList(INVTMP.TYPEREC, 1, 2) and (nNumber2 = 1), CurINBASE.NSUM - CurINBASE.OSTS, __nSizn)</t>
  </si>
  <si>
    <t>__nNkol</t>
  </si>
  <si>
    <t>Iif(InList(INVTMP.TYPEREC, 1, 2) and (nNumber2 = 1), CurINBASE.NKOL, __nNkol)</t>
  </si>
  <si>
    <t>nTotal_13</t>
  </si>
  <si>
    <t>RangeSum("nGrafa_13")</t>
  </si>
  <si>
    <t>nGrafa_13</t>
  </si>
  <si>
    <t>RowCell("nGrafa13")</t>
  </si>
  <si>
    <t>nTotal1_13</t>
  </si>
  <si>
    <t>nGrafa14</t>
  </si>
  <si>
    <t>__nOst</t>
  </si>
  <si>
    <t>__nSost</t>
  </si>
  <si>
    <t>Iif(InList(INVTMP.TYPEREC, 1, 2) and (nNumber2 = 1),  CurINBASE.OSTS, __nSost)</t>
  </si>
  <si>
    <t>nGrafa_14</t>
  </si>
  <si>
    <t>RowCell("nGrafa14")</t>
  </si>
  <si>
    <t>nTotal1_14</t>
  </si>
  <si>
    <t>RangeSum("nGrafa_14")</t>
  </si>
  <si>
    <t>nTotal_14</t>
  </si>
  <si>
    <t>"'" + Iif(not Empty(__cSrok),__cSrok,"")</t>
  </si>
  <si>
    <t>Iif(INVTMP.TYPEREC = 3, alltrim(str(CurMNABASE.YEARS))+'/'+alltrim(str(CurMNABASE.MONTHS)), __cSrok)</t>
  </si>
  <si>
    <t>Iif(INVTMP.TYPEREC=2,RP_Find("INBBASE","alltrim(str(KOLYEAR))+'/'+alltrim(str(KOLMON))","RP",CurINBASE.RN), __cSrok)</t>
  </si>
  <si>
    <t>__nSBuh</t>
  </si>
  <si>
    <t>INVTMP.SUMI</t>
  </si>
  <si>
    <t>Iif(InList(INVTMP.TYPEREC, 1, 2) and Eof("CurINSPIS") and not Empty(__nSbuh),  CurINBASE.OSTS, __nOst)</t>
  </si>
  <si>
    <t>Iif(InList(INVTMP.TYPEREC, 1, 2) and not Eof("CurINSPIS") and not Empty(__nSbuh), Iif(__nNkol &gt; CurINSPIS.NKOL, (CurINBASE.OSTS) * CurINSPIS.NKOL / CurINBASE.NKOL, __nSost), __nOst)</t>
  </si>
  <si>
    <t>Iif(INVTMP.TYPEREC = 3 and not Empty(__nSbuh),CurMNABASE.SUMOST, __nOst)</t>
  </si>
  <si>
    <t>Iif(lBudget and InList(INVTMP.TYPEREC, 1, 2) and Eof("CurINSPIS"), RTrim(Left(CurINBASE.ACCS, oOpt.nInumSubsLen)) + AllTrim(CurINBASE.DIGNUM) + PadL(CurINBASE.INUM, Max(oOpt.nInumMinLen, Len(Transform(CurINBASE.INUM))), "0"), __cInum)</t>
  </si>
  <si>
    <t>Iif(lBudget and (INVTMP.TYPEREC = 3), RTrim(Left(CurMNABASE.ACCS, oOpt.nMnaSubsLen)) + LTrim(Str(CurMNABASE.GNUM)) + PadL(CurMNABASE.INUM, Max(oOpt.nMNAMinLen, Len(Transform(CurMNABASE.INUM))), "0"), __cInum)</t>
  </si>
  <si>
    <t>Iif(lBudget and InList(INVTMP.TYPEREC, 1, 2) and not Eof("CurINSPIS"), RTrim(Left(CurINBASE.ACCS, oOpt.nInumSubsLen)) + AllTrim(CurINBASE.DIGNUM) + PadL(CurINSPIS.INUM, Max(oOpt.nInumMinLen, Len(Transform(CurINSPIS.INUM))), "0"), __cInum)</t>
  </si>
  <si>
    <t>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</si>
  <si>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Iif((nNumber1 = 1) and (nNumber2 = 1),Iif(oRep.nTypeUsed=1,INVTMP.UNUSABLE,Iif(oRep.nTypeUsed=2 and INVTMP.TYPEREC=2,INVTMP.NKOL-INVTMP.UNUSABLE,INVTMP.NKOL)), 0)</t>
  </si>
  <si>
    <t>Iif((nNumber1 = 1) and (nNumber2 = 1),Iif(oRep.nTypeUsed=1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</si>
  <si>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Iif((nNumber1 = 1) and (nNumber2 = 1), Iif(oRep.nTypeUsed=1,INVTMP.UNUSABLE,Iif(oRep.nTypeUsed=2 and INVTMP.TYPEREC=2,INVTMP.NKOLF-INVTMP.UNUSABLE,INVTMP.NKOLF)), 0)</t>
  </si>
  <si>
    <t>__nTotalKol + Iif((nNumber1 = 1) and (nNumber2 = 1),  Iif(oRep.nTypeUsed=1,INVTMP.UNUSABLE,Iif(oRep.nTypeUsed=2 and INVTMP.TYPEREC=2,INVTMP.NKOLF-INVTMP.UNUSABLE,INVTMP.NKOLF)), 0)</t>
  </si>
  <si>
    <t>__nTotalKolB + Iif((nNumber1 = 1) and (nNumber2 = 1), Iif(oRep.nTypeUsed=1,INVTMP.UNUSABLE,Iif(oRep.nTypeUsed=2 and INVTMP.TYPEREC=2,INVTMP.NKOL-INVTMP.UNUSABLE,INVTMP.NKOL)), 0)</t>
  </si>
  <si>
    <t>__nTotalSum + Iif((nNumber1 = 1) and (nNumber2 = 1), Iif(oRep.nTypeUsed=1 and INVTMP.NKOLF&lt;&gt;0 and INVTMP.TYPEREC=2, (INVTMP.SUMIF/INVTMP.NKOLF)*INVTMP.UNUSABLE,iif(oRep.nTypeUsed=2 and INVTMP.NKOLF&lt;&gt;0 and INVTMP.TYPEREC=2,(INVTMP.SUMIF/INVTMP.NKOLF)*(INVTMP.NKOLF-INVTMP.UNUSABLE),INVTMP.SUMIF)), 0)</t>
  </si>
  <si>
    <t>__nTotalSumB + Iif((nNumber1 = 1) and (nNumber2 = 1), Iif(oRep.nTypeUsed=1 and INVTMP.NKOL&lt;&gt;0 and INVTMP.TYPEREC=2, (INVTMP.SUMI/INVTMP.NKOL)*INVTMP.UNUSABLE,iif(oRep.nTypeUsed=2 and INVTMP.NKOL&lt;&gt;0 and INVTMP.TYPEREC=2,(INVTMP.SUMI/INVTMP.NKOL)*(INVTMP.NKOL-INVTMP.UNUSABLE),INVTMP.SUMI)), 0)</t>
  </si>
  <si>
    <t>Вывод номенклатурного номера (мнемокод ТМЦ или артикул)</t>
  </si>
  <si>
    <t>Rp_Find("NOBASE", "AllTrim(NOMNE)", "RN", INVTMP.Nom_RN)</t>
  </si>
  <si>
    <t>RTrim(INVTMP.ARTIKUL)</t>
  </si>
  <si>
    <t>КНП БРР "Броварський районний центр ПМСД"</t>
  </si>
  <si>
    <t/>
  </si>
  <si>
    <t>за даними бухгалтерського обліку3</t>
  </si>
  <si>
    <t>Требухів дільн.лікарня - ст м-  , рахунок 1113</t>
  </si>
  <si>
    <t>А-т Поток
ціна: 86,0000
""</t>
  </si>
  <si>
    <t>11136387</t>
  </si>
  <si>
    <t>шт.</t>
  </si>
  <si>
    <t>0/0</t>
  </si>
  <si>
    <t>Ареометр АОН-1
ціна: 19,0000</t>
  </si>
  <si>
    <t>11136797</t>
  </si>
  <si>
    <t>Балон краплерахуючий
ціна: 6,8000</t>
  </si>
  <si>
    <t>11136028</t>
  </si>
  <si>
    <t>Відсмоктувач
ціна: 1670,0000</t>
  </si>
  <si>
    <t>11136845</t>
  </si>
  <si>
    <t>Дзеркало "Куско"
ціна: 67,4000</t>
  </si>
  <si>
    <t>11136484</t>
  </si>
  <si>
    <t>Дозатор
ціна: 96,0000</t>
  </si>
  <si>
    <t>11136875</t>
  </si>
  <si>
    <t>Дозатор Е 3000
ціна: 80,0000</t>
  </si>
  <si>
    <t>Дозаторна пiпетка
ціна: 3681,0000</t>
  </si>
  <si>
    <t>11136731</t>
  </si>
  <si>
    <t>Зажим гінекологічний
ціна: 248,0000</t>
  </si>
  <si>
    <t>11136463</t>
  </si>
  <si>
    <t>Камера Горяїва
ціна: 375,0000</t>
  </si>
  <si>
    <t>11136699</t>
  </si>
  <si>
    <t>Камера горяєва 2-х секц.
ціна: 636,0000</t>
  </si>
  <si>
    <t>11136732</t>
  </si>
  <si>
    <t>Камера горяєва 4-х секц.
ціна: 436,0000</t>
  </si>
  <si>
    <t>11136730</t>
  </si>
  <si>
    <t>Комплект тубусів
ціна: 275,0000</t>
  </si>
  <si>
    <t>11136930</t>
  </si>
  <si>
    <t>Крапельниця 30мл
ціна: 20,5000</t>
  </si>
  <si>
    <t>11136942</t>
  </si>
  <si>
    <t>Лічильник крові
ціна: 47,0000</t>
  </si>
  <si>
    <t>11136420</t>
  </si>
  <si>
    <t>Лампа бактерицидна 30W
ціна: 575,0000</t>
  </si>
  <si>
    <t>11137116</t>
  </si>
  <si>
    <t>Лоток ниркоподібний
ціна: 33,5000</t>
  </si>
  <si>
    <t>11136680</t>
  </si>
  <si>
    <t>Лоток прямокутний
ціна: 42,0000</t>
  </si>
  <si>
    <t>Неврологiчний молоток з голкою
ціна: 840,0000</t>
  </si>
  <si>
    <t>11137042</t>
  </si>
  <si>
    <t>Носилки
ціна: 27,5000</t>
  </si>
  <si>
    <t>11136198</t>
  </si>
  <si>
    <t>Облучатель ОБН 25м
ціна: 264,0000</t>
  </si>
  <si>
    <t>11136483</t>
  </si>
  <si>
    <t>Отоофтальмоскоп КaWe Basic
ціна: 4000,0000</t>
  </si>
  <si>
    <t>11137292</t>
  </si>
  <si>
    <t>Пінцет ПХ 150мм
ціна: 29,3300</t>
  </si>
  <si>
    <t>11136581</t>
  </si>
  <si>
    <t>Пінцет анатомічний 14см
ціна: 29,2500</t>
  </si>
  <si>
    <t>Подушка киснева
ціна: 150,0000</t>
  </si>
  <si>
    <t>11136970</t>
  </si>
  <si>
    <t>Пробірки центрофужні
ціна: 1,7500</t>
  </si>
  <si>
    <t>11136980</t>
  </si>
  <si>
    <t>Пузир д\льоду
ціна: 30,0000</t>
  </si>
  <si>
    <t>11136983</t>
  </si>
  <si>
    <t>Ростомір напольн.
ціна: 370,0000</t>
  </si>
  <si>
    <t>11138991</t>
  </si>
  <si>
    <t>Роторозширювач
ціна: 6,0000</t>
  </si>
  <si>
    <t>11136562</t>
  </si>
  <si>
    <t>Ручка для скальпеля
ціна: 38,5000</t>
  </si>
  <si>
    <t>11136219</t>
  </si>
  <si>
    <t>Секундомір
ціна: 433,0000</t>
  </si>
  <si>
    <t>11136382</t>
  </si>
  <si>
    <t>Спиртовка
ціна: 23,0000</t>
  </si>
  <si>
    <t>11136238</t>
  </si>
  <si>
    <t>Стіл мед
ціна: 606,0000</t>
  </si>
  <si>
    <t>11136225</t>
  </si>
  <si>
    <t>Столик манiпуляцiйний СМ-3
ціна: 2000,0000</t>
  </si>
  <si>
    <t>11137199</t>
  </si>
  <si>
    <t>Фетальний доплер L6
ціна: 1078,0000</t>
  </si>
  <si>
    <t>11137041</t>
  </si>
  <si>
    <t>Чемодан укладка д\трансортуван
ціна: 253,3350</t>
  </si>
  <si>
    <t>11136585</t>
  </si>
  <si>
    <t>Штатив ШДВ
ціна: 209,0000</t>
  </si>
  <si>
    <t>11136660</t>
  </si>
  <si>
    <t>Штатив для піпеток
ціна: 88,0000</t>
  </si>
  <si>
    <t>Штатив мед
ціна: 159,5000</t>
  </si>
  <si>
    <t>Штатив під побірки
ціна: 12,3333</t>
  </si>
  <si>
    <t>Язикотримач
ціна: 5,0000</t>
  </si>
  <si>
    <t>11136561</t>
  </si>
  <si>
    <t>Разом за рахунком 1113</t>
  </si>
  <si>
    <t xml:space="preserve">Разом за Требухів дільн.лікарня - ст м-  </t>
  </si>
  <si>
    <t>с.Требухiв  МА ЗПСМ  Польова Т. О.  , рахунок 1014</t>
  </si>
  <si>
    <t>Апарат Iскра
ціна: 162,0000</t>
  </si>
  <si>
    <t>101471913</t>
  </si>
  <si>
    <t>шт</t>
  </si>
  <si>
    <t>10/0</t>
  </si>
  <si>
    <t>Апарат Алконт
ціна: 2083,0000</t>
  </si>
  <si>
    <t>101470004</t>
  </si>
  <si>
    <t>Апарат Полюс
ціна: 475,0000</t>
  </si>
  <si>
    <t>101471944</t>
  </si>
  <si>
    <t>Апарат Тонус-2
ціна: 593,0000</t>
  </si>
  <si>
    <t>101471916</t>
  </si>
  <si>
    <t>Апарат д / УВЧ терап.УВЧ-80-4 "УНДАТЕРМ"
ціна: 30365,0000</t>
  </si>
  <si>
    <t>101470040</t>
  </si>
  <si>
    <t>Апарат для УВЧ тер.
ціна: 7625,0000</t>
  </si>
  <si>
    <t>101490056</t>
  </si>
  <si>
    <t>Апарат для ультразвуку
ціна: 315,0000</t>
  </si>
  <si>
    <t>101471921</t>
  </si>
  <si>
    <t>Апарат ультразв.  терапії  Sonic-stimu Pro UT1041
ціна: 33600,0000</t>
  </si>
  <si>
    <t>101470041</t>
  </si>
  <si>
    <t>Апарат штучн вентил легень
ціна: 4840,0000</t>
  </si>
  <si>
    <t>101470009</t>
  </si>
  <si>
    <t>Ваги ТВЕ 500
ціна: 2837,0000</t>
  </si>
  <si>
    <t>101490085</t>
  </si>
  <si>
    <t>Глюкометр "Глюкоз"
ціна: 1135,0000</t>
  </si>
  <si>
    <t>101490047</t>
  </si>
  <si>
    <t>Деструктор голок.
ціна: 2750,0000</t>
  </si>
  <si>
    <t>101490104</t>
  </si>
  <si>
    <t>Дистилятор Д 4
ціна: 6096,0000</t>
  </si>
  <si>
    <t>101470007</t>
  </si>
  <si>
    <t>Кардiограф
ціна: 16020,0000</t>
  </si>
  <si>
    <t>101490067</t>
  </si>
  <si>
    <t>Кипятильник Е 40
ціна: 1001,0000</t>
  </si>
  <si>
    <t>101490083</t>
  </si>
  <si>
    <t>101490084</t>
  </si>
  <si>
    <t>Мiкроскоп
ціна: 7170,0000</t>
  </si>
  <si>
    <t>101490082</t>
  </si>
  <si>
    <t>Мойка ультразвукова 6,5 L
ціна: 8500,0000</t>
  </si>
  <si>
    <t>101470035</t>
  </si>
  <si>
    <t>Опромiнювач ультр.
ціна: 181,0000</t>
  </si>
  <si>
    <t>101471919</t>
  </si>
  <si>
    <t>Опромінювач  бактериц.   на  штативі
ціна: 6031,0000</t>
  </si>
  <si>
    <t>101470042</t>
  </si>
  <si>
    <t>Парафiнонагрiвач
ціна: 4580,0000</t>
  </si>
  <si>
    <t>101490046</t>
  </si>
  <si>
    <t>Прилад низькочаст. Радiус
ціна: 6960,0000</t>
  </si>
  <si>
    <t>101490057</t>
  </si>
  <si>
    <t>Стерилiзатор
ціна: 6522,0000</t>
  </si>
  <si>
    <t>101450039</t>
  </si>
  <si>
    <t>Стерилiзатор Е 500
ціна: 6522,0000</t>
  </si>
  <si>
    <t>101450038</t>
  </si>
  <si>
    <t>Термостат ТС1-р
ціна: 4287,0000</t>
  </si>
  <si>
    <t>101470006</t>
  </si>
  <si>
    <t>Центрифуга Дасто
ціна: 4024,0000</t>
  </si>
  <si>
    <t>101490045</t>
  </si>
  <si>
    <t>Разом за рахунком 1014</t>
  </si>
  <si>
    <t>с.Требухiв  МА ЗПСМ  Польова Т. О.  , рахунок 1014.1</t>
  </si>
  <si>
    <t>Електрокардіограф ECG 300G  укомпл. сумкою
ціна: 18300,0000</t>
  </si>
  <si>
    <t>101470060</t>
  </si>
  <si>
    <t>Разом за рахунком 1014.1</t>
  </si>
  <si>
    <t>с.Требухiв  МА ЗПСМ  Польова Т. О.  , рахунок 1113</t>
  </si>
  <si>
    <t>Дозатор  одноканальний фіксований на 1000мкл
ціна: 1920,0000</t>
  </si>
  <si>
    <t>11138042</t>
  </si>
  <si>
    <t>Дозатор однокан. фіксов на 20мкл
ціна: 1920,0000</t>
  </si>
  <si>
    <t>11138043</t>
  </si>
  <si>
    <t>Тонометр мех. фонендоскоп у компл. little Doctor
ціна: 410,0000</t>
  </si>
  <si>
    <t>111381000</t>
  </si>
  <si>
    <t>с.Требухiв  МА ЗПСМ  Польова Т. О.  , рахунок 1113.1</t>
  </si>
  <si>
    <t>Компресорний інгалятор OMRON NE-C900
ціна: 1698,0000</t>
  </si>
  <si>
    <t>11138003</t>
  </si>
  <si>
    <t>Разом за рахунком 1113.1</t>
  </si>
  <si>
    <t xml:space="preserve">Разом за с.Требухiв  МА ЗПСМ  Польова Т. О.  </t>
  </si>
  <si>
    <t>сімдесят два</t>
  </si>
  <si>
    <t>сто тридцять сім</t>
  </si>
  <si>
    <t>двісті двадцять тисяч п'ятдесят сім гривень 00 копійок</t>
  </si>
  <si>
    <t>Заступник директора з МОН</t>
  </si>
  <si>
    <t>Н. Г. Скибенко</t>
  </si>
  <si>
    <t xml:space="preserve">Головний  бухгалтер                                                             </t>
  </si>
  <si>
    <t>М. О. Балан</t>
  </si>
  <si>
    <t xml:space="preserve">Головна медична сестра                                                          </t>
  </si>
  <si>
    <t>О. М. Бобко</t>
  </si>
  <si>
    <t xml:space="preserve">Бухгалтер з о/м                                                                 </t>
  </si>
  <si>
    <t>Л. В. Литвиненко</t>
  </si>
  <si>
    <t xml:space="preserve">Бухгалтер з обліку ОЗ                                                           </t>
  </si>
  <si>
    <t>Р. М. Конончук</t>
  </si>
  <si>
    <t xml:space="preserve">Завідувач господарством                                                         </t>
  </si>
  <si>
    <t>О. П. Лещук</t>
  </si>
  <si>
    <t>^</t>
  </si>
  <si>
    <t xml:space="preserve">     Усі цінності,  пойменовані в цьому інвентаризаційному описі з N1  до  N72,  перевірено 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</si>
  <si>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Требухівська  амбулаторія  ЗПСМ</t>
  </si>
  <si>
    <t>АКТ  ПРИЙОМУ-ПЕРЕДАЧІ</t>
  </si>
  <si>
    <t>На підставі розпорядчого документа від                                                                      виконано зняття фактичних залишків основних засобів, нематеріальних активів, інших необоротних матеріальних активів, капітальних інвестицій (необхідне підкреслити), які обліковуються</t>
  </si>
  <si>
    <t>1014, 1014.1,  1113, 1113.1.</t>
  </si>
  <si>
    <t>01.03.2021р</t>
  </si>
  <si>
    <t xml:space="preserve">Фельдшер  </t>
  </si>
  <si>
    <t>Польова Т. О.</t>
  </si>
  <si>
    <t>Здає:     Матеріально відповідальна особа:</t>
  </si>
  <si>
    <t xml:space="preserve">Фельдшер </t>
  </si>
  <si>
    <t>Польова Т.О.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</si>
</sst>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;\-0.000;\ "/>
    <numFmt numFmtId="166" formatCode="0.00;\-0.00;\ "/>
  </numFmts>
  <fonts count="1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 vertical="top" wrapText="1"/>
    </xf>
    <xf numFmtId="0" fontId="0" fillId="0" borderId="1" xfId="0" applyBorder="1"/>
    <xf numFmtId="0" fontId="0" fillId="0" borderId="0" xfId="0" applyFont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0" xfId="0" applyFill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0" fillId="2" borderId="7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164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vertical="top"/>
    </xf>
    <xf numFmtId="1" fontId="0" fillId="0" borderId="9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0" fontId="0" fillId="0" borderId="3" xfId="0" applyBorder="1"/>
    <xf numFmtId="0" fontId="1" fillId="0" borderId="4" xfId="0" applyFont="1" applyBorder="1" applyAlignment="1">
      <alignment horizontal="left" vertical="top" wrapText="1"/>
    </xf>
    <xf numFmtId="0" fontId="0" fillId="0" borderId="7" xfId="0" applyBorder="1"/>
    <xf numFmtId="165" fontId="0" fillId="0" borderId="4" xfId="0" applyNumberFormat="1" applyBorder="1" applyAlignment="1">
      <alignment vertical="top"/>
    </xf>
    <xf numFmtId="166" fontId="0" fillId="0" borderId="4" xfId="0" applyNumberFormat="1" applyBorder="1" applyAlignment="1">
      <alignment vertical="top"/>
    </xf>
    <xf numFmtId="164" fontId="0" fillId="0" borderId="4" xfId="0" applyNumberFormat="1" applyBorder="1" applyAlignment="1">
      <alignment vertical="top"/>
    </xf>
    <xf numFmtId="2" fontId="0" fillId="0" borderId="4" xfId="0" applyNumberFormat="1" applyBorder="1" applyAlignment="1">
      <alignment vertical="top"/>
    </xf>
    <xf numFmtId="0" fontId="1" fillId="0" borderId="6" xfId="0" applyFont="1" applyBorder="1" applyAlignment="1">
      <alignment horizontal="left" vertical="center"/>
    </xf>
    <xf numFmtId="0" fontId="0" fillId="0" borderId="8" xfId="0" applyBorder="1"/>
    <xf numFmtId="0" fontId="1" fillId="2" borderId="12" xfId="0" applyFont="1" applyFill="1" applyBorder="1"/>
    <xf numFmtId="0" fontId="0" fillId="2" borderId="12" xfId="0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/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13" xfId="0" applyBorder="1"/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/>
    <xf numFmtId="0" fontId="0" fillId="0" borderId="14" xfId="0" applyBorder="1"/>
    <xf numFmtId="0" fontId="0" fillId="0" borderId="0" xfId="0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/>
    <xf numFmtId="0" fontId="0" fillId="0" borderId="17" xfId="0" applyFont="1" applyBorder="1" applyAlignment="1">
      <alignment horizontal="left" vertical="top"/>
    </xf>
    <xf numFmtId="0" fontId="0" fillId="0" borderId="13" xfId="0" applyBorder="1" applyAlignment="1"/>
    <xf numFmtId="0" fontId="1" fillId="0" borderId="18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4" xfId="0" applyBorder="1"/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/>
    </xf>
    <xf numFmtId="2" fontId="0" fillId="0" borderId="21" xfId="0" applyNumberFormat="1" applyBorder="1" applyAlignment="1">
      <alignment horizontal="center" vertical="top"/>
    </xf>
    <xf numFmtId="0" fontId="9" fillId="0" borderId="4" xfId="0" applyFont="1" applyBorder="1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10" xfId="0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/>
    </xf>
    <xf numFmtId="0" fontId="0" fillId="0" borderId="1" xfId="0" quotePrefix="1" applyBorder="1"/>
    <xf numFmtId="0" fontId="0" fillId="0" borderId="13" xfId="0" quotePrefix="1" applyBorder="1"/>
    <xf numFmtId="0" fontId="0" fillId="0" borderId="0" xfId="0" quotePrefix="1"/>
    <xf numFmtId="0" fontId="1" fillId="2" borderId="6" xfId="0" quotePrefix="1" applyFont="1" applyFill="1" applyBorder="1" applyAlignment="1">
      <alignment horizontal="left" vertical="center"/>
    </xf>
    <xf numFmtId="0" fontId="0" fillId="0" borderId="10" xfId="0" quotePrefix="1" applyBorder="1" applyAlignment="1">
      <alignment horizontal="left" vertical="top" wrapText="1"/>
    </xf>
    <xf numFmtId="0" fontId="0" fillId="0" borderId="10" xfId="0" quotePrefix="1" applyBorder="1" applyAlignment="1">
      <alignment horizontal="left" vertical="center" wrapText="1"/>
    </xf>
    <xf numFmtId="164" fontId="0" fillId="0" borderId="10" xfId="0" quotePrefix="1" applyNumberFormat="1" applyBorder="1" applyAlignment="1">
      <alignment vertical="top"/>
    </xf>
    <xf numFmtId="2" fontId="0" fillId="0" borderId="21" xfId="0" quotePrefix="1" applyNumberFormat="1" applyBorder="1" applyAlignment="1">
      <alignment horizontal="center" vertical="top"/>
    </xf>
    <xf numFmtId="0" fontId="14" fillId="0" borderId="13" xfId="0" quotePrefix="1" applyFont="1" applyBorder="1"/>
    <xf numFmtId="0" fontId="14" fillId="0" borderId="13" xfId="0" applyFont="1" applyBorder="1"/>
    <xf numFmtId="0" fontId="0" fillId="0" borderId="0" xfId="0" applyAlignment="1">
      <alignment horizontal="left" wrapText="1"/>
    </xf>
    <xf numFmtId="0" fontId="14" fillId="0" borderId="13" xfId="0" applyFont="1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top"/>
    </xf>
    <xf numFmtId="0" fontId="0" fillId="0" borderId="39" xfId="0" applyBorder="1" applyAlignment="1">
      <alignment vertical="top"/>
    </xf>
    <xf numFmtId="164" fontId="0" fillId="0" borderId="18" xfId="0" applyNumberFormat="1" applyBorder="1" applyAlignment="1">
      <alignment vertical="top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6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showGridLines="0" tabSelected="1" zoomScaleNormal="100" workbookViewId="0">
      <selection activeCell="C18" sqref="C18:H18"/>
    </sheetView>
  </sheetViews>
  <sheetFormatPr defaultRowHeight="12.75" customHeight="1" x14ac:dyDescent="0.2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  <col min="21" max="21" width="0" hidden="1" customWidth="1"/>
  </cols>
  <sheetData>
    <row r="1" spans="1:22" ht="12.75" customHeight="1" x14ac:dyDescent="0.2">
      <c r="Q1" s="44" t="s">
        <v>286</v>
      </c>
      <c r="U1" s="48"/>
      <c r="V1" s="48"/>
    </row>
    <row r="2" spans="1:22" ht="12.75" customHeight="1" x14ac:dyDescent="0.2">
      <c r="Q2" s="47" t="s">
        <v>287</v>
      </c>
      <c r="U2" s="46"/>
      <c r="V2" s="46"/>
    </row>
    <row r="3" spans="1:22" ht="12.75" customHeight="1" x14ac:dyDescent="0.2">
      <c r="Q3" s="47" t="s">
        <v>288</v>
      </c>
      <c r="U3" s="46"/>
      <c r="V3" s="46"/>
    </row>
    <row r="4" spans="1:22" ht="12.75" customHeight="1" x14ac:dyDescent="0.2">
      <c r="A4" s="87" t="s">
        <v>428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</row>
    <row r="5" spans="1:22" ht="12.75" customHeight="1" x14ac:dyDescent="0.2">
      <c r="A5" s="99" t="s">
        <v>289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50"/>
      <c r="M5" s="50"/>
    </row>
    <row r="7" spans="1:22" ht="12.75" customHeight="1" x14ac:dyDescent="0.2">
      <c r="A7" s="60" t="s">
        <v>319</v>
      </c>
      <c r="B7" s="62"/>
      <c r="C7" s="61"/>
      <c r="D7" s="58">
        <v>3</v>
      </c>
      <c r="E7" s="58">
        <v>9</v>
      </c>
      <c r="F7" s="58">
        <v>0</v>
      </c>
      <c r="G7" s="58">
        <v>0</v>
      </c>
      <c r="H7" s="58">
        <v>2</v>
      </c>
      <c r="I7" s="58">
        <v>9</v>
      </c>
      <c r="J7" s="58">
        <v>6</v>
      </c>
      <c r="K7" s="58">
        <v>9</v>
      </c>
    </row>
    <row r="8" spans="1:22" ht="12.75" customHeight="1" x14ac:dyDescent="0.2">
      <c r="A8" s="55"/>
      <c r="B8" s="13"/>
      <c r="L8" s="14"/>
      <c r="M8" s="14"/>
    </row>
    <row r="10" spans="1:22" ht="12.75" customHeight="1" x14ac:dyDescent="0.2">
      <c r="A10" s="100" t="s">
        <v>601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56"/>
      <c r="V10" s="56"/>
    </row>
    <row r="11" spans="1:22" ht="12.75" customHeight="1" x14ac:dyDescent="0.2">
      <c r="A11" s="100" t="s">
        <v>290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6"/>
      <c r="V11" s="56"/>
    </row>
    <row r="12" spans="1:22" ht="14.25" customHeight="1" x14ac:dyDescent="0.2">
      <c r="A12" s="101" t="s">
        <v>291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4"/>
      <c r="V12" s="4"/>
    </row>
    <row r="13" spans="1:22" ht="15" customHeight="1" x14ac:dyDescent="0.2">
      <c r="L13" s="14" t="s">
        <v>292</v>
      </c>
      <c r="P13" s="14"/>
      <c r="Q13" s="14"/>
      <c r="R13" s="14"/>
    </row>
    <row r="14" spans="1:22" ht="12.75" customHeight="1" x14ac:dyDescent="0.2">
      <c r="L14" s="102" t="s">
        <v>177</v>
      </c>
      <c r="M14" s="102"/>
      <c r="N14" s="102"/>
      <c r="O14" s="51"/>
      <c r="P14" s="51"/>
      <c r="Q14" s="51"/>
      <c r="R14" s="51"/>
    </row>
    <row r="16" spans="1:22" ht="12.75" customHeight="1" x14ac:dyDescent="0.2">
      <c r="A16" s="97" t="s">
        <v>602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53"/>
      <c r="V16" s="53"/>
    </row>
    <row r="17" spans="1:22" ht="1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53"/>
      <c r="V17" s="53"/>
    </row>
    <row r="18" spans="1:22" ht="15" customHeight="1" x14ac:dyDescent="0.25">
      <c r="A18" t="s">
        <v>293</v>
      </c>
      <c r="C18" s="95" t="s">
        <v>603</v>
      </c>
      <c r="D18" s="96"/>
      <c r="E18" s="96"/>
      <c r="F18" s="96"/>
      <c r="G18" s="96"/>
      <c r="H18" s="96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"/>
      <c r="V18" s="14"/>
    </row>
    <row r="19" spans="1:22" ht="11.25" customHeight="1" x14ac:dyDescent="0.2">
      <c r="C19" s="104" t="s">
        <v>294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57"/>
      <c r="V19" s="57"/>
    </row>
    <row r="20" spans="1:22" ht="14.25" customHeight="1" x14ac:dyDescent="0.25">
      <c r="A20" t="s">
        <v>295</v>
      </c>
      <c r="C20" s="88" t="s">
        <v>429</v>
      </c>
      <c r="D20" s="52"/>
      <c r="E20" s="52"/>
      <c r="F20" s="52"/>
      <c r="G20" s="52"/>
      <c r="H20" s="98" t="s">
        <v>600</v>
      </c>
      <c r="I20" s="98"/>
      <c r="J20" s="98"/>
      <c r="K20" s="98"/>
      <c r="L20" s="98"/>
      <c r="M20" s="98"/>
      <c r="N20" s="98"/>
      <c r="O20" s="98"/>
      <c r="P20" s="98"/>
      <c r="Q20" s="98"/>
      <c r="R20" s="52"/>
      <c r="S20" s="52"/>
      <c r="T20" s="52"/>
      <c r="U20" s="14"/>
      <c r="V20" s="14"/>
    </row>
    <row r="21" spans="1:22" ht="12" customHeight="1" x14ac:dyDescent="0.2">
      <c r="C21" s="104" t="s">
        <v>296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57"/>
      <c r="V21" s="57"/>
    </row>
    <row r="22" spans="1:22" ht="12.75" customHeight="1" x14ac:dyDescent="0.2">
      <c r="A22" t="s">
        <v>297</v>
      </c>
      <c r="C22" t="s">
        <v>604</v>
      </c>
    </row>
    <row r="24" spans="1:22" ht="12.75" customHeight="1" x14ac:dyDescent="0.2">
      <c r="A24" s="100" t="s">
        <v>178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56"/>
      <c r="V24" s="56"/>
    </row>
    <row r="26" spans="1:22" ht="28.5" customHeight="1" x14ac:dyDescent="0.2">
      <c r="A26" s="105" t="s">
        <v>298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48"/>
      <c r="V26" s="48"/>
    </row>
    <row r="27" spans="1:22" ht="12.75" customHeight="1" x14ac:dyDescent="0.2">
      <c r="A27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9" spans="1:22" ht="12.75" customHeight="1" x14ac:dyDescent="0.2">
      <c r="A29" s="89" t="s">
        <v>429</v>
      </c>
      <c r="B29" t="s">
        <v>605</v>
      </c>
      <c r="R29" t="s">
        <v>606</v>
      </c>
    </row>
    <row r="30" spans="1:22" ht="12.75" customHeight="1" x14ac:dyDescent="0.2">
      <c r="A30" s="106" t="s">
        <v>186</v>
      </c>
      <c r="B30" s="106"/>
      <c r="C30" s="106"/>
      <c r="D30" s="106"/>
      <c r="E30" s="106"/>
      <c r="F30" s="106"/>
      <c r="G30" s="50"/>
      <c r="H30" s="50"/>
      <c r="I30" s="50"/>
      <c r="J30" s="50"/>
      <c r="K30" s="50"/>
      <c r="L30" s="99" t="s">
        <v>187</v>
      </c>
      <c r="M30" s="99"/>
      <c r="N30" s="99"/>
      <c r="O30" s="99"/>
      <c r="Q30" s="107" t="s">
        <v>314</v>
      </c>
      <c r="R30" s="108"/>
      <c r="S30" s="108"/>
      <c r="T30" s="108"/>
    </row>
    <row r="35" spans="1:22" ht="12.75" customHeight="1" x14ac:dyDescent="0.2">
      <c r="A35" s="52"/>
      <c r="B35" s="52"/>
      <c r="C35" s="52"/>
      <c r="D35" s="52"/>
      <c r="E35" s="52"/>
    </row>
    <row r="36" spans="1:22" ht="50.25" customHeight="1" x14ac:dyDescent="0.2">
      <c r="A36" s="103" t="s">
        <v>317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48"/>
      <c r="V36" s="48"/>
    </row>
  </sheetData>
  <mergeCells count="15">
    <mergeCell ref="A36:T36"/>
    <mergeCell ref="C19:T19"/>
    <mergeCell ref="C21:T21"/>
    <mergeCell ref="A24:T24"/>
    <mergeCell ref="A26:T26"/>
    <mergeCell ref="A30:F30"/>
    <mergeCell ref="L30:O30"/>
    <mergeCell ref="Q30:T30"/>
    <mergeCell ref="A16:T17"/>
    <mergeCell ref="H20:Q20"/>
    <mergeCell ref="A5:K5"/>
    <mergeCell ref="A10:T10"/>
    <mergeCell ref="A11:T11"/>
    <mergeCell ref="A12:T12"/>
    <mergeCell ref="L14:N14"/>
  </mergeCells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8"/>
  <sheetViews>
    <sheetView showGridLines="0" topLeftCell="A31" zoomScaleNormal="100" workbookViewId="0">
      <selection activeCell="H83" sqref="H83"/>
    </sheetView>
  </sheetViews>
  <sheetFormatPr defaultRowHeight="12.75" customHeight="1" x14ac:dyDescent="0.2"/>
  <cols>
    <col min="1" max="1" width="5.7109375" customWidth="1"/>
    <col min="2" max="2" width="24.28515625" customWidth="1"/>
    <col min="3" max="3" width="15" customWidth="1"/>
    <col min="4" max="4" width="10.28515625" customWidth="1"/>
    <col min="5" max="5" width="10.42578125" customWidth="1"/>
    <col min="6" max="6" width="12" customWidth="1"/>
    <col min="7" max="7" width="8" customWidth="1"/>
    <col min="8" max="8" width="9.5703125" customWidth="1"/>
    <col min="9" max="9" width="13" customWidth="1"/>
    <col min="10" max="10" width="10.28515625" customWidth="1"/>
    <col min="11" max="11" width="9.42578125" customWidth="1"/>
    <col min="12" max="12" width="11" customWidth="1"/>
    <col min="13" max="13" width="10.42578125" customWidth="1"/>
    <col min="14" max="14" width="9.5703125" customWidth="1"/>
    <col min="15" max="15" width="8.7109375" customWidth="1"/>
    <col min="16" max="16" width="11.85546875" customWidth="1"/>
    <col min="17" max="25" width="9.140625" hidden="1" customWidth="1"/>
  </cols>
  <sheetData>
    <row r="1" spans="1:26" ht="13.5" thickBot="1" x14ac:dyDescent="0.25">
      <c r="A1" s="52" t="s">
        <v>182</v>
      </c>
    </row>
    <row r="2" spans="1:26" ht="36.75" customHeight="1" x14ac:dyDescent="0.2">
      <c r="A2" s="109" t="s">
        <v>189</v>
      </c>
      <c r="B2" s="111" t="s">
        <v>352</v>
      </c>
      <c r="C2" s="111" t="s">
        <v>353</v>
      </c>
      <c r="D2" s="113" t="s">
        <v>190</v>
      </c>
      <c r="E2" s="113"/>
      <c r="F2" s="113"/>
      <c r="G2" s="111" t="s">
        <v>379</v>
      </c>
      <c r="H2" s="123" t="s">
        <v>193</v>
      </c>
      <c r="I2" s="124"/>
      <c r="J2" s="114" t="s">
        <v>356</v>
      </c>
      <c r="K2" s="114" t="s">
        <v>430</v>
      </c>
      <c r="L2" s="116"/>
      <c r="M2" s="116"/>
      <c r="N2" s="116"/>
      <c r="O2" s="117"/>
      <c r="P2" s="118" t="s">
        <v>362</v>
      </c>
      <c r="Z2" s="16"/>
    </row>
    <row r="3" spans="1:26" ht="92.25" customHeight="1" thickBot="1" x14ac:dyDescent="0.25">
      <c r="A3" s="110"/>
      <c r="B3" s="112"/>
      <c r="C3" s="112"/>
      <c r="D3" s="65" t="s">
        <v>354</v>
      </c>
      <c r="E3" s="64" t="s">
        <v>191</v>
      </c>
      <c r="F3" s="64" t="s">
        <v>192</v>
      </c>
      <c r="G3" s="112"/>
      <c r="H3" s="66" t="s">
        <v>194</v>
      </c>
      <c r="I3" s="66" t="s">
        <v>355</v>
      </c>
      <c r="J3" s="115"/>
      <c r="K3" s="66" t="s">
        <v>194</v>
      </c>
      <c r="L3" s="71" t="s">
        <v>355</v>
      </c>
      <c r="M3" s="70" t="s">
        <v>357</v>
      </c>
      <c r="N3" s="70" t="s">
        <v>358</v>
      </c>
      <c r="O3" s="66" t="s">
        <v>359</v>
      </c>
      <c r="P3" s="119"/>
    </row>
    <row r="4" spans="1:26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67">
        <v>13</v>
      </c>
      <c r="N4" s="67">
        <v>14</v>
      </c>
      <c r="O4" s="67">
        <v>15</v>
      </c>
      <c r="P4" s="19">
        <v>16</v>
      </c>
    </row>
    <row r="5" spans="1:26" ht="15" customHeight="1" thickBot="1" x14ac:dyDescent="0.25">
      <c r="A5" s="90" t="s">
        <v>431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26" ht="38.25" x14ac:dyDescent="0.2">
      <c r="A6" s="24">
        <v>1</v>
      </c>
      <c r="B6" s="91" t="s">
        <v>432</v>
      </c>
      <c r="C6" s="92"/>
      <c r="D6" s="91" t="s">
        <v>433</v>
      </c>
      <c r="E6" s="91" t="s">
        <v>429</v>
      </c>
      <c r="F6" s="91" t="s">
        <v>429</v>
      </c>
      <c r="G6" s="93" t="s">
        <v>434</v>
      </c>
      <c r="H6" s="27"/>
      <c r="I6" s="29"/>
      <c r="J6" s="27"/>
      <c r="K6" s="27">
        <v>1</v>
      </c>
      <c r="L6" s="29">
        <v>86</v>
      </c>
      <c r="M6" s="68">
        <v>43</v>
      </c>
      <c r="N6" s="68">
        <v>43</v>
      </c>
      <c r="O6" s="94" t="s">
        <v>435</v>
      </c>
      <c r="P6" s="74"/>
      <c r="Q6" s="28">
        <v>1</v>
      </c>
      <c r="R6" s="29">
        <f t="shared" ref="R6:R46" si="0">H6</f>
        <v>0</v>
      </c>
      <c r="S6" s="27">
        <f t="shared" ref="S6:S46" si="1">I6</f>
        <v>0</v>
      </c>
      <c r="T6" s="26">
        <f t="shared" ref="T6:T46" si="2">K6</f>
        <v>1</v>
      </c>
      <c r="U6" s="27">
        <f t="shared" ref="U6:U46" si="3">L6</f>
        <v>86</v>
      </c>
      <c r="V6" s="27">
        <f t="shared" ref="V6:V46" si="4">M6</f>
        <v>43</v>
      </c>
      <c r="W6" s="27">
        <f t="shared" ref="W6:W46" si="5">N6</f>
        <v>43</v>
      </c>
      <c r="X6" s="27">
        <v>1</v>
      </c>
      <c r="Y6" s="27">
        <v>86</v>
      </c>
    </row>
    <row r="7" spans="1:26" ht="25.5" x14ac:dyDescent="0.2">
      <c r="A7" s="24">
        <v>2</v>
      </c>
      <c r="B7" s="91" t="s">
        <v>436</v>
      </c>
      <c r="C7" s="92"/>
      <c r="D7" s="91" t="s">
        <v>437</v>
      </c>
      <c r="E7" s="91" t="s">
        <v>429</v>
      </c>
      <c r="F7" s="91" t="s">
        <v>429</v>
      </c>
      <c r="G7" s="93" t="s">
        <v>434</v>
      </c>
      <c r="H7" s="27"/>
      <c r="I7" s="29"/>
      <c r="J7" s="27"/>
      <c r="K7" s="27">
        <v>2</v>
      </c>
      <c r="L7" s="29">
        <v>38</v>
      </c>
      <c r="M7" s="68">
        <v>19</v>
      </c>
      <c r="N7" s="68">
        <v>19</v>
      </c>
      <c r="O7" s="94" t="s">
        <v>435</v>
      </c>
      <c r="P7" s="74"/>
      <c r="Q7" s="28">
        <v>1</v>
      </c>
      <c r="R7" s="29">
        <f t="shared" si="0"/>
        <v>0</v>
      </c>
      <c r="S7" s="27">
        <f t="shared" si="1"/>
        <v>0</v>
      </c>
      <c r="T7" s="26">
        <f t="shared" si="2"/>
        <v>2</v>
      </c>
      <c r="U7" s="27">
        <f t="shared" si="3"/>
        <v>38</v>
      </c>
      <c r="V7" s="27">
        <f t="shared" si="4"/>
        <v>19</v>
      </c>
      <c r="W7" s="27">
        <f t="shared" si="5"/>
        <v>19</v>
      </c>
      <c r="X7" s="27">
        <v>2</v>
      </c>
      <c r="Y7" s="27">
        <v>38</v>
      </c>
    </row>
    <row r="8" spans="1:26" ht="25.5" x14ac:dyDescent="0.2">
      <c r="A8" s="24">
        <v>3</v>
      </c>
      <c r="B8" s="91" t="s">
        <v>438</v>
      </c>
      <c r="C8" s="92"/>
      <c r="D8" s="91" t="s">
        <v>439</v>
      </c>
      <c r="E8" s="91" t="s">
        <v>429</v>
      </c>
      <c r="F8" s="91" t="s">
        <v>429</v>
      </c>
      <c r="G8" s="93" t="s">
        <v>434</v>
      </c>
      <c r="H8" s="27"/>
      <c r="I8" s="29"/>
      <c r="J8" s="27"/>
      <c r="K8" s="27">
        <v>10</v>
      </c>
      <c r="L8" s="29">
        <v>68</v>
      </c>
      <c r="M8" s="68">
        <v>34</v>
      </c>
      <c r="N8" s="68">
        <v>34</v>
      </c>
      <c r="O8" s="94" t="s">
        <v>435</v>
      </c>
      <c r="P8" s="74"/>
      <c r="Q8" s="28">
        <v>1</v>
      </c>
      <c r="R8" s="29">
        <f t="shared" si="0"/>
        <v>0</v>
      </c>
      <c r="S8" s="27">
        <f t="shared" si="1"/>
        <v>0</v>
      </c>
      <c r="T8" s="26">
        <f t="shared" si="2"/>
        <v>10</v>
      </c>
      <c r="U8" s="27">
        <f t="shared" si="3"/>
        <v>68</v>
      </c>
      <c r="V8" s="27">
        <f t="shared" si="4"/>
        <v>34</v>
      </c>
      <c r="W8" s="27">
        <f t="shared" si="5"/>
        <v>34</v>
      </c>
      <c r="X8" s="27">
        <v>10</v>
      </c>
      <c r="Y8" s="27">
        <v>68</v>
      </c>
    </row>
    <row r="9" spans="1:26" ht="25.5" x14ac:dyDescent="0.2">
      <c r="A9" s="24">
        <v>4</v>
      </c>
      <c r="B9" s="91" t="s">
        <v>440</v>
      </c>
      <c r="C9" s="92"/>
      <c r="D9" s="91" t="s">
        <v>441</v>
      </c>
      <c r="E9" s="91" t="s">
        <v>429</v>
      </c>
      <c r="F9" s="91" t="s">
        <v>429</v>
      </c>
      <c r="G9" s="93" t="s">
        <v>434</v>
      </c>
      <c r="H9" s="27"/>
      <c r="I9" s="29"/>
      <c r="J9" s="27"/>
      <c r="K9" s="27">
        <v>1</v>
      </c>
      <c r="L9" s="29">
        <v>1670</v>
      </c>
      <c r="M9" s="68">
        <v>835</v>
      </c>
      <c r="N9" s="68">
        <v>835</v>
      </c>
      <c r="O9" s="94" t="s">
        <v>435</v>
      </c>
      <c r="P9" s="74"/>
      <c r="Q9" s="28">
        <v>1</v>
      </c>
      <c r="R9" s="29">
        <f t="shared" si="0"/>
        <v>0</v>
      </c>
      <c r="S9" s="27">
        <f t="shared" si="1"/>
        <v>0</v>
      </c>
      <c r="T9" s="26">
        <f t="shared" si="2"/>
        <v>1</v>
      </c>
      <c r="U9" s="27">
        <f t="shared" si="3"/>
        <v>1670</v>
      </c>
      <c r="V9" s="27">
        <f t="shared" si="4"/>
        <v>835</v>
      </c>
      <c r="W9" s="27">
        <f t="shared" si="5"/>
        <v>835</v>
      </c>
      <c r="X9" s="27">
        <v>1</v>
      </c>
      <c r="Y9" s="27">
        <v>1670</v>
      </c>
    </row>
    <row r="10" spans="1:26" ht="25.5" x14ac:dyDescent="0.2">
      <c r="A10" s="24">
        <v>5</v>
      </c>
      <c r="B10" s="91" t="s">
        <v>442</v>
      </c>
      <c r="C10" s="92"/>
      <c r="D10" s="91" t="s">
        <v>443</v>
      </c>
      <c r="E10" s="91" t="s">
        <v>429</v>
      </c>
      <c r="F10" s="91" t="s">
        <v>429</v>
      </c>
      <c r="G10" s="93" t="s">
        <v>434</v>
      </c>
      <c r="H10" s="27"/>
      <c r="I10" s="29"/>
      <c r="J10" s="27"/>
      <c r="K10" s="27">
        <v>5</v>
      </c>
      <c r="L10" s="29">
        <v>337</v>
      </c>
      <c r="M10" s="68">
        <v>168.5</v>
      </c>
      <c r="N10" s="68">
        <v>168.5</v>
      </c>
      <c r="O10" s="94" t="s">
        <v>435</v>
      </c>
      <c r="P10" s="74"/>
      <c r="Q10" s="28">
        <v>1</v>
      </c>
      <c r="R10" s="29">
        <f t="shared" si="0"/>
        <v>0</v>
      </c>
      <c r="S10" s="27">
        <f t="shared" si="1"/>
        <v>0</v>
      </c>
      <c r="T10" s="26">
        <f t="shared" si="2"/>
        <v>5</v>
      </c>
      <c r="U10" s="27">
        <f t="shared" si="3"/>
        <v>337</v>
      </c>
      <c r="V10" s="27">
        <f t="shared" si="4"/>
        <v>168.5</v>
      </c>
      <c r="W10" s="27">
        <f t="shared" si="5"/>
        <v>168.5</v>
      </c>
      <c r="X10" s="27">
        <v>5</v>
      </c>
      <c r="Y10" s="27">
        <v>337</v>
      </c>
    </row>
    <row r="11" spans="1:26" ht="25.5" x14ac:dyDescent="0.2">
      <c r="A11" s="24">
        <v>6</v>
      </c>
      <c r="B11" s="91" t="s">
        <v>444</v>
      </c>
      <c r="C11" s="92"/>
      <c r="D11" s="91" t="s">
        <v>445</v>
      </c>
      <c r="E11" s="91" t="s">
        <v>429</v>
      </c>
      <c r="F11" s="91" t="s">
        <v>429</v>
      </c>
      <c r="G11" s="93" t="s">
        <v>434</v>
      </c>
      <c r="H11" s="27"/>
      <c r="I11" s="29"/>
      <c r="J11" s="27"/>
      <c r="K11" s="27">
        <v>5</v>
      </c>
      <c r="L11" s="29">
        <v>480</v>
      </c>
      <c r="M11" s="68">
        <v>240</v>
      </c>
      <c r="N11" s="68">
        <v>240</v>
      </c>
      <c r="O11" s="94" t="s">
        <v>435</v>
      </c>
      <c r="P11" s="74"/>
      <c r="Q11" s="28">
        <v>1</v>
      </c>
      <c r="R11" s="29">
        <f t="shared" si="0"/>
        <v>0</v>
      </c>
      <c r="S11" s="27">
        <f t="shared" si="1"/>
        <v>0</v>
      </c>
      <c r="T11" s="26">
        <f t="shared" si="2"/>
        <v>5</v>
      </c>
      <c r="U11" s="27">
        <f t="shared" si="3"/>
        <v>480</v>
      </c>
      <c r="V11" s="27">
        <f t="shared" si="4"/>
        <v>240</v>
      </c>
      <c r="W11" s="27">
        <f t="shared" si="5"/>
        <v>240</v>
      </c>
      <c r="X11" s="27">
        <v>5</v>
      </c>
      <c r="Y11" s="27">
        <v>480</v>
      </c>
    </row>
    <row r="12" spans="1:26" ht="25.5" x14ac:dyDescent="0.2">
      <c r="A12" s="24">
        <v>7</v>
      </c>
      <c r="B12" s="91" t="s">
        <v>446</v>
      </c>
      <c r="C12" s="92"/>
      <c r="D12" s="91" t="s">
        <v>445</v>
      </c>
      <c r="E12" s="91" t="s">
        <v>429</v>
      </c>
      <c r="F12" s="91" t="s">
        <v>429</v>
      </c>
      <c r="G12" s="93" t="s">
        <v>434</v>
      </c>
      <c r="H12" s="27"/>
      <c r="I12" s="29"/>
      <c r="J12" s="27"/>
      <c r="K12" s="27">
        <v>6</v>
      </c>
      <c r="L12" s="29">
        <v>480</v>
      </c>
      <c r="M12" s="68">
        <v>240</v>
      </c>
      <c r="N12" s="68">
        <v>240</v>
      </c>
      <c r="O12" s="94" t="s">
        <v>435</v>
      </c>
      <c r="P12" s="74"/>
      <c r="Q12" s="28">
        <v>1</v>
      </c>
      <c r="R12" s="29">
        <f t="shared" si="0"/>
        <v>0</v>
      </c>
      <c r="S12" s="27">
        <f t="shared" si="1"/>
        <v>0</v>
      </c>
      <c r="T12" s="26">
        <f t="shared" si="2"/>
        <v>6</v>
      </c>
      <c r="U12" s="27">
        <f t="shared" si="3"/>
        <v>480</v>
      </c>
      <c r="V12" s="27">
        <f t="shared" si="4"/>
        <v>240</v>
      </c>
      <c r="W12" s="27">
        <f t="shared" si="5"/>
        <v>240</v>
      </c>
      <c r="X12" s="27">
        <v>6</v>
      </c>
      <c r="Y12" s="27">
        <v>480</v>
      </c>
    </row>
    <row r="13" spans="1:26" ht="25.5" x14ac:dyDescent="0.2">
      <c r="A13" s="24">
        <v>8</v>
      </c>
      <c r="B13" s="91" t="s">
        <v>447</v>
      </c>
      <c r="C13" s="92"/>
      <c r="D13" s="91" t="s">
        <v>448</v>
      </c>
      <c r="E13" s="91" t="s">
        <v>429</v>
      </c>
      <c r="F13" s="91" t="s">
        <v>429</v>
      </c>
      <c r="G13" s="93" t="s">
        <v>434</v>
      </c>
      <c r="H13" s="27"/>
      <c r="I13" s="29"/>
      <c r="J13" s="27"/>
      <c r="K13" s="27">
        <v>1</v>
      </c>
      <c r="L13" s="29">
        <v>3681</v>
      </c>
      <c r="M13" s="68">
        <v>1840.5</v>
      </c>
      <c r="N13" s="68">
        <v>1840.5</v>
      </c>
      <c r="O13" s="94" t="s">
        <v>435</v>
      </c>
      <c r="P13" s="74"/>
      <c r="Q13" s="28">
        <v>1</v>
      </c>
      <c r="R13" s="29">
        <f t="shared" si="0"/>
        <v>0</v>
      </c>
      <c r="S13" s="27">
        <f t="shared" si="1"/>
        <v>0</v>
      </c>
      <c r="T13" s="26">
        <f t="shared" si="2"/>
        <v>1</v>
      </c>
      <c r="U13" s="27">
        <f t="shared" si="3"/>
        <v>3681</v>
      </c>
      <c r="V13" s="27">
        <f t="shared" si="4"/>
        <v>1840.5</v>
      </c>
      <c r="W13" s="27">
        <f t="shared" si="5"/>
        <v>1840.5</v>
      </c>
      <c r="X13" s="27">
        <v>1</v>
      </c>
      <c r="Y13" s="27">
        <v>3681</v>
      </c>
    </row>
    <row r="14" spans="1:26" ht="25.5" x14ac:dyDescent="0.2">
      <c r="A14" s="24">
        <v>9</v>
      </c>
      <c r="B14" s="91" t="s">
        <v>449</v>
      </c>
      <c r="C14" s="92"/>
      <c r="D14" s="91" t="s">
        <v>450</v>
      </c>
      <c r="E14" s="91" t="s">
        <v>429</v>
      </c>
      <c r="F14" s="91" t="s">
        <v>429</v>
      </c>
      <c r="G14" s="93" t="s">
        <v>434</v>
      </c>
      <c r="H14" s="27"/>
      <c r="I14" s="29"/>
      <c r="J14" s="27"/>
      <c r="K14" s="27">
        <v>1</v>
      </c>
      <c r="L14" s="29">
        <v>248</v>
      </c>
      <c r="M14" s="68">
        <v>124</v>
      </c>
      <c r="N14" s="68">
        <v>124</v>
      </c>
      <c r="O14" s="94" t="s">
        <v>435</v>
      </c>
      <c r="P14" s="74"/>
      <c r="Q14" s="28">
        <v>1</v>
      </c>
      <c r="R14" s="29">
        <f t="shared" si="0"/>
        <v>0</v>
      </c>
      <c r="S14" s="27">
        <f t="shared" si="1"/>
        <v>0</v>
      </c>
      <c r="T14" s="26">
        <f t="shared" si="2"/>
        <v>1</v>
      </c>
      <c r="U14" s="27">
        <f t="shared" si="3"/>
        <v>248</v>
      </c>
      <c r="V14" s="27">
        <f t="shared" si="4"/>
        <v>124</v>
      </c>
      <c r="W14" s="27">
        <f t="shared" si="5"/>
        <v>124</v>
      </c>
      <c r="X14" s="27">
        <v>1</v>
      </c>
      <c r="Y14" s="27">
        <v>248</v>
      </c>
    </row>
    <row r="15" spans="1:26" ht="25.5" x14ac:dyDescent="0.2">
      <c r="A15" s="24">
        <v>10</v>
      </c>
      <c r="B15" s="91" t="s">
        <v>451</v>
      </c>
      <c r="C15" s="92"/>
      <c r="D15" s="91" t="s">
        <v>452</v>
      </c>
      <c r="E15" s="91" t="s">
        <v>429</v>
      </c>
      <c r="F15" s="91" t="s">
        <v>429</v>
      </c>
      <c r="G15" s="93" t="s">
        <v>434</v>
      </c>
      <c r="H15" s="27"/>
      <c r="I15" s="29"/>
      <c r="J15" s="27"/>
      <c r="K15" s="27">
        <v>1</v>
      </c>
      <c r="L15" s="29">
        <v>375</v>
      </c>
      <c r="M15" s="68">
        <v>187.5</v>
      </c>
      <c r="N15" s="68">
        <v>187.5</v>
      </c>
      <c r="O15" s="94" t="s">
        <v>435</v>
      </c>
      <c r="P15" s="74"/>
      <c r="Q15" s="28">
        <v>1</v>
      </c>
      <c r="R15" s="29">
        <f t="shared" si="0"/>
        <v>0</v>
      </c>
      <c r="S15" s="27">
        <f t="shared" si="1"/>
        <v>0</v>
      </c>
      <c r="T15" s="26">
        <f t="shared" si="2"/>
        <v>1</v>
      </c>
      <c r="U15" s="27">
        <f t="shared" si="3"/>
        <v>375</v>
      </c>
      <c r="V15" s="27">
        <f t="shared" si="4"/>
        <v>187.5</v>
      </c>
      <c r="W15" s="27">
        <f t="shared" si="5"/>
        <v>187.5</v>
      </c>
      <c r="X15" s="27">
        <v>1</v>
      </c>
      <c r="Y15" s="27">
        <v>375</v>
      </c>
    </row>
    <row r="16" spans="1:26" ht="25.5" x14ac:dyDescent="0.2">
      <c r="A16" s="24">
        <v>11</v>
      </c>
      <c r="B16" s="91" t="s">
        <v>453</v>
      </c>
      <c r="C16" s="92"/>
      <c r="D16" s="91" t="s">
        <v>454</v>
      </c>
      <c r="E16" s="91" t="s">
        <v>429</v>
      </c>
      <c r="F16" s="91" t="s">
        <v>429</v>
      </c>
      <c r="G16" s="93" t="s">
        <v>434</v>
      </c>
      <c r="H16" s="27"/>
      <c r="I16" s="29"/>
      <c r="J16" s="27"/>
      <c r="K16" s="27">
        <v>1</v>
      </c>
      <c r="L16" s="29">
        <v>636</v>
      </c>
      <c r="M16" s="68">
        <v>318</v>
      </c>
      <c r="N16" s="68">
        <v>318</v>
      </c>
      <c r="O16" s="94" t="s">
        <v>435</v>
      </c>
      <c r="P16" s="74"/>
      <c r="Q16" s="28">
        <v>1</v>
      </c>
      <c r="R16" s="29">
        <f t="shared" si="0"/>
        <v>0</v>
      </c>
      <c r="S16" s="27">
        <f t="shared" si="1"/>
        <v>0</v>
      </c>
      <c r="T16" s="26">
        <f t="shared" si="2"/>
        <v>1</v>
      </c>
      <c r="U16" s="27">
        <f t="shared" si="3"/>
        <v>636</v>
      </c>
      <c r="V16" s="27">
        <f t="shared" si="4"/>
        <v>318</v>
      </c>
      <c r="W16" s="27">
        <f t="shared" si="5"/>
        <v>318</v>
      </c>
      <c r="X16" s="27">
        <v>1</v>
      </c>
      <c r="Y16" s="27">
        <v>636</v>
      </c>
    </row>
    <row r="17" spans="1:25" ht="25.5" x14ac:dyDescent="0.2">
      <c r="A17" s="24">
        <v>12</v>
      </c>
      <c r="B17" s="91" t="s">
        <v>455</v>
      </c>
      <c r="C17" s="92"/>
      <c r="D17" s="91" t="s">
        <v>456</v>
      </c>
      <c r="E17" s="91" t="s">
        <v>429</v>
      </c>
      <c r="F17" s="91" t="s">
        <v>429</v>
      </c>
      <c r="G17" s="93" t="s">
        <v>434</v>
      </c>
      <c r="H17" s="27"/>
      <c r="I17" s="29"/>
      <c r="J17" s="27"/>
      <c r="K17" s="27">
        <v>1</v>
      </c>
      <c r="L17" s="29">
        <v>436</v>
      </c>
      <c r="M17" s="68">
        <v>218</v>
      </c>
      <c r="N17" s="68">
        <v>218</v>
      </c>
      <c r="O17" s="94" t="s">
        <v>435</v>
      </c>
      <c r="P17" s="74"/>
      <c r="Q17" s="28">
        <v>1</v>
      </c>
      <c r="R17" s="29">
        <f t="shared" si="0"/>
        <v>0</v>
      </c>
      <c r="S17" s="27">
        <f t="shared" si="1"/>
        <v>0</v>
      </c>
      <c r="T17" s="26">
        <f t="shared" si="2"/>
        <v>1</v>
      </c>
      <c r="U17" s="27">
        <f t="shared" si="3"/>
        <v>436</v>
      </c>
      <c r="V17" s="27">
        <f t="shared" si="4"/>
        <v>218</v>
      </c>
      <c r="W17" s="27">
        <f t="shared" si="5"/>
        <v>218</v>
      </c>
      <c r="X17" s="27">
        <v>1</v>
      </c>
      <c r="Y17" s="27">
        <v>436</v>
      </c>
    </row>
    <row r="18" spans="1:25" ht="25.5" x14ac:dyDescent="0.2">
      <c r="A18" s="24">
        <v>13</v>
      </c>
      <c r="B18" s="91" t="s">
        <v>457</v>
      </c>
      <c r="C18" s="92"/>
      <c r="D18" s="91" t="s">
        <v>458</v>
      </c>
      <c r="E18" s="91" t="s">
        <v>429</v>
      </c>
      <c r="F18" s="91" t="s">
        <v>429</v>
      </c>
      <c r="G18" s="93" t="s">
        <v>434</v>
      </c>
      <c r="H18" s="27"/>
      <c r="I18" s="29"/>
      <c r="J18" s="27"/>
      <c r="K18" s="27">
        <v>1</v>
      </c>
      <c r="L18" s="29">
        <v>275</v>
      </c>
      <c r="M18" s="68">
        <v>137.5</v>
      </c>
      <c r="N18" s="68">
        <v>137.5</v>
      </c>
      <c r="O18" s="94" t="s">
        <v>435</v>
      </c>
      <c r="P18" s="74"/>
      <c r="Q18" s="28">
        <v>1</v>
      </c>
      <c r="R18" s="29">
        <f t="shared" si="0"/>
        <v>0</v>
      </c>
      <c r="S18" s="27">
        <f t="shared" si="1"/>
        <v>0</v>
      </c>
      <c r="T18" s="26">
        <f t="shared" si="2"/>
        <v>1</v>
      </c>
      <c r="U18" s="27">
        <f t="shared" si="3"/>
        <v>275</v>
      </c>
      <c r="V18" s="27">
        <f t="shared" si="4"/>
        <v>137.5</v>
      </c>
      <c r="W18" s="27">
        <f t="shared" si="5"/>
        <v>137.5</v>
      </c>
      <c r="X18" s="27">
        <v>1</v>
      </c>
      <c r="Y18" s="27">
        <v>275</v>
      </c>
    </row>
    <row r="19" spans="1:25" ht="25.5" x14ac:dyDescent="0.2">
      <c r="A19" s="24">
        <v>14</v>
      </c>
      <c r="B19" s="91" t="s">
        <v>459</v>
      </c>
      <c r="C19" s="92"/>
      <c r="D19" s="91" t="s">
        <v>460</v>
      </c>
      <c r="E19" s="91" t="s">
        <v>429</v>
      </c>
      <c r="F19" s="91" t="s">
        <v>429</v>
      </c>
      <c r="G19" s="93" t="s">
        <v>434</v>
      </c>
      <c r="H19" s="27"/>
      <c r="I19" s="29"/>
      <c r="J19" s="27"/>
      <c r="K19" s="27">
        <v>2</v>
      </c>
      <c r="L19" s="29">
        <v>41</v>
      </c>
      <c r="M19" s="68">
        <v>20.5</v>
      </c>
      <c r="N19" s="68">
        <v>20.5</v>
      </c>
      <c r="O19" s="94" t="s">
        <v>435</v>
      </c>
      <c r="P19" s="74"/>
      <c r="Q19" s="28">
        <v>1</v>
      </c>
      <c r="R19" s="29">
        <f t="shared" si="0"/>
        <v>0</v>
      </c>
      <c r="S19" s="27">
        <f t="shared" si="1"/>
        <v>0</v>
      </c>
      <c r="T19" s="26">
        <f t="shared" si="2"/>
        <v>2</v>
      </c>
      <c r="U19" s="27">
        <f t="shared" si="3"/>
        <v>41</v>
      </c>
      <c r="V19" s="27">
        <f t="shared" si="4"/>
        <v>20.5</v>
      </c>
      <c r="W19" s="27">
        <f t="shared" si="5"/>
        <v>20.5</v>
      </c>
      <c r="X19" s="27">
        <v>2</v>
      </c>
      <c r="Y19" s="27">
        <v>41</v>
      </c>
    </row>
    <row r="20" spans="1:25" ht="25.5" x14ac:dyDescent="0.2">
      <c r="A20" s="24">
        <v>15</v>
      </c>
      <c r="B20" s="91" t="s">
        <v>461</v>
      </c>
      <c r="C20" s="92"/>
      <c r="D20" s="91" t="s">
        <v>462</v>
      </c>
      <c r="E20" s="91" t="s">
        <v>429</v>
      </c>
      <c r="F20" s="91" t="s">
        <v>429</v>
      </c>
      <c r="G20" s="93" t="s">
        <v>434</v>
      </c>
      <c r="H20" s="27"/>
      <c r="I20" s="29"/>
      <c r="J20" s="27"/>
      <c r="K20" s="27">
        <v>1</v>
      </c>
      <c r="L20" s="29">
        <v>47</v>
      </c>
      <c r="M20" s="68">
        <v>23.5</v>
      </c>
      <c r="N20" s="68">
        <v>23.5</v>
      </c>
      <c r="O20" s="94" t="s">
        <v>435</v>
      </c>
      <c r="P20" s="74"/>
      <c r="Q20" s="28">
        <v>1</v>
      </c>
      <c r="R20" s="29">
        <f t="shared" si="0"/>
        <v>0</v>
      </c>
      <c r="S20" s="27">
        <f t="shared" si="1"/>
        <v>0</v>
      </c>
      <c r="T20" s="26">
        <f t="shared" si="2"/>
        <v>1</v>
      </c>
      <c r="U20" s="27">
        <f t="shared" si="3"/>
        <v>47</v>
      </c>
      <c r="V20" s="27">
        <f t="shared" si="4"/>
        <v>23.5</v>
      </c>
      <c r="W20" s="27">
        <f t="shared" si="5"/>
        <v>23.5</v>
      </c>
      <c r="X20" s="27">
        <v>1</v>
      </c>
      <c r="Y20" s="27">
        <v>47</v>
      </c>
    </row>
    <row r="21" spans="1:25" ht="25.5" x14ac:dyDescent="0.2">
      <c r="A21" s="24">
        <v>16</v>
      </c>
      <c r="B21" s="91" t="s">
        <v>463</v>
      </c>
      <c r="C21" s="92"/>
      <c r="D21" s="91" t="s">
        <v>464</v>
      </c>
      <c r="E21" s="91" t="s">
        <v>429</v>
      </c>
      <c r="F21" s="91" t="s">
        <v>429</v>
      </c>
      <c r="G21" s="93" t="s">
        <v>434</v>
      </c>
      <c r="H21" s="27"/>
      <c r="I21" s="29"/>
      <c r="J21" s="27"/>
      <c r="K21" s="27">
        <v>6</v>
      </c>
      <c r="L21" s="29">
        <v>3450</v>
      </c>
      <c r="M21" s="68">
        <v>1725</v>
      </c>
      <c r="N21" s="68">
        <v>1725</v>
      </c>
      <c r="O21" s="94" t="s">
        <v>435</v>
      </c>
      <c r="P21" s="74"/>
      <c r="Q21" s="28">
        <v>1</v>
      </c>
      <c r="R21" s="29">
        <f t="shared" si="0"/>
        <v>0</v>
      </c>
      <c r="S21" s="27">
        <f t="shared" si="1"/>
        <v>0</v>
      </c>
      <c r="T21" s="26">
        <f t="shared" si="2"/>
        <v>6</v>
      </c>
      <c r="U21" s="27">
        <f t="shared" si="3"/>
        <v>3450</v>
      </c>
      <c r="V21" s="27">
        <f t="shared" si="4"/>
        <v>1725</v>
      </c>
      <c r="W21" s="27">
        <f t="shared" si="5"/>
        <v>1725</v>
      </c>
      <c r="X21" s="27">
        <v>6</v>
      </c>
      <c r="Y21" s="27">
        <v>3450</v>
      </c>
    </row>
    <row r="22" spans="1:25" ht="25.5" x14ac:dyDescent="0.2">
      <c r="A22" s="24">
        <v>17</v>
      </c>
      <c r="B22" s="91" t="s">
        <v>465</v>
      </c>
      <c r="C22" s="92"/>
      <c r="D22" s="91" t="s">
        <v>466</v>
      </c>
      <c r="E22" s="91" t="s">
        <v>429</v>
      </c>
      <c r="F22" s="91" t="s">
        <v>429</v>
      </c>
      <c r="G22" s="93" t="s">
        <v>434</v>
      </c>
      <c r="H22" s="27"/>
      <c r="I22" s="29"/>
      <c r="J22" s="27"/>
      <c r="K22" s="27">
        <v>4</v>
      </c>
      <c r="L22" s="29">
        <v>134</v>
      </c>
      <c r="M22" s="68">
        <v>67</v>
      </c>
      <c r="N22" s="68">
        <v>67</v>
      </c>
      <c r="O22" s="94" t="s">
        <v>435</v>
      </c>
      <c r="P22" s="74"/>
      <c r="Q22" s="28">
        <v>1</v>
      </c>
      <c r="R22" s="29">
        <f t="shared" si="0"/>
        <v>0</v>
      </c>
      <c r="S22" s="27">
        <f t="shared" si="1"/>
        <v>0</v>
      </c>
      <c r="T22" s="26">
        <f t="shared" si="2"/>
        <v>4</v>
      </c>
      <c r="U22" s="27">
        <f t="shared" si="3"/>
        <v>134</v>
      </c>
      <c r="V22" s="27">
        <f t="shared" si="4"/>
        <v>67</v>
      </c>
      <c r="W22" s="27">
        <f t="shared" si="5"/>
        <v>67</v>
      </c>
      <c r="X22" s="27">
        <v>4</v>
      </c>
      <c r="Y22" s="27">
        <v>134</v>
      </c>
    </row>
    <row r="23" spans="1:25" ht="25.5" x14ac:dyDescent="0.2">
      <c r="A23" s="24">
        <v>18</v>
      </c>
      <c r="B23" s="91" t="s">
        <v>467</v>
      </c>
      <c r="C23" s="92"/>
      <c r="D23" s="91" t="s">
        <v>466</v>
      </c>
      <c r="E23" s="91" t="s">
        <v>429</v>
      </c>
      <c r="F23" s="91" t="s">
        <v>429</v>
      </c>
      <c r="G23" s="93" t="s">
        <v>434</v>
      </c>
      <c r="H23" s="27"/>
      <c r="I23" s="29"/>
      <c r="J23" s="27"/>
      <c r="K23" s="27">
        <v>1</v>
      </c>
      <c r="L23" s="29">
        <v>42</v>
      </c>
      <c r="M23" s="68">
        <v>21</v>
      </c>
      <c r="N23" s="68">
        <v>21</v>
      </c>
      <c r="O23" s="94" t="s">
        <v>435</v>
      </c>
      <c r="P23" s="74"/>
      <c r="Q23" s="28">
        <v>1</v>
      </c>
      <c r="R23" s="29">
        <f t="shared" si="0"/>
        <v>0</v>
      </c>
      <c r="S23" s="27">
        <f t="shared" si="1"/>
        <v>0</v>
      </c>
      <c r="T23" s="26">
        <f t="shared" si="2"/>
        <v>1</v>
      </c>
      <c r="U23" s="27">
        <f t="shared" si="3"/>
        <v>42</v>
      </c>
      <c r="V23" s="27">
        <f t="shared" si="4"/>
        <v>21</v>
      </c>
      <c r="W23" s="27">
        <f t="shared" si="5"/>
        <v>21</v>
      </c>
      <c r="X23" s="27">
        <v>1</v>
      </c>
      <c r="Y23" s="27">
        <v>42</v>
      </c>
    </row>
    <row r="24" spans="1:25" ht="38.25" x14ac:dyDescent="0.2">
      <c r="A24" s="24">
        <v>19</v>
      </c>
      <c r="B24" s="91" t="s">
        <v>468</v>
      </c>
      <c r="C24" s="92"/>
      <c r="D24" s="91" t="s">
        <v>469</v>
      </c>
      <c r="E24" s="91" t="s">
        <v>429</v>
      </c>
      <c r="F24" s="91" t="s">
        <v>429</v>
      </c>
      <c r="G24" s="93" t="s">
        <v>434</v>
      </c>
      <c r="H24" s="27"/>
      <c r="I24" s="29"/>
      <c r="J24" s="27"/>
      <c r="K24" s="27">
        <v>3</v>
      </c>
      <c r="L24" s="29">
        <v>2520</v>
      </c>
      <c r="M24" s="68">
        <v>1260</v>
      </c>
      <c r="N24" s="68">
        <v>1260</v>
      </c>
      <c r="O24" s="94" t="s">
        <v>435</v>
      </c>
      <c r="P24" s="74"/>
      <c r="Q24" s="28">
        <v>1</v>
      </c>
      <c r="R24" s="29">
        <f t="shared" si="0"/>
        <v>0</v>
      </c>
      <c r="S24" s="27">
        <f t="shared" si="1"/>
        <v>0</v>
      </c>
      <c r="T24" s="26">
        <f t="shared" si="2"/>
        <v>3</v>
      </c>
      <c r="U24" s="27">
        <f t="shared" si="3"/>
        <v>2520</v>
      </c>
      <c r="V24" s="27">
        <f t="shared" si="4"/>
        <v>1260</v>
      </c>
      <c r="W24" s="27">
        <f t="shared" si="5"/>
        <v>1260</v>
      </c>
      <c r="X24" s="27">
        <v>3</v>
      </c>
      <c r="Y24" s="27">
        <v>2520</v>
      </c>
    </row>
    <row r="25" spans="1:25" ht="25.5" x14ac:dyDescent="0.2">
      <c r="A25" s="24">
        <v>20</v>
      </c>
      <c r="B25" s="91" t="s">
        <v>470</v>
      </c>
      <c r="C25" s="92"/>
      <c r="D25" s="91" t="s">
        <v>471</v>
      </c>
      <c r="E25" s="91" t="s">
        <v>429</v>
      </c>
      <c r="F25" s="91" t="s">
        <v>429</v>
      </c>
      <c r="G25" s="93" t="s">
        <v>434</v>
      </c>
      <c r="H25" s="27"/>
      <c r="I25" s="29"/>
      <c r="J25" s="27"/>
      <c r="K25" s="27">
        <v>1</v>
      </c>
      <c r="L25" s="29">
        <v>27.5</v>
      </c>
      <c r="M25" s="68">
        <v>13.75</v>
      </c>
      <c r="N25" s="68">
        <v>13.75</v>
      </c>
      <c r="O25" s="94" t="s">
        <v>435</v>
      </c>
      <c r="P25" s="74"/>
      <c r="Q25" s="28">
        <v>1</v>
      </c>
      <c r="R25" s="29">
        <f t="shared" si="0"/>
        <v>0</v>
      </c>
      <c r="S25" s="27">
        <f t="shared" si="1"/>
        <v>0</v>
      </c>
      <c r="T25" s="26">
        <f t="shared" si="2"/>
        <v>1</v>
      </c>
      <c r="U25" s="27">
        <f t="shared" si="3"/>
        <v>27.5</v>
      </c>
      <c r="V25" s="27">
        <f t="shared" si="4"/>
        <v>13.75</v>
      </c>
      <c r="W25" s="27">
        <f t="shared" si="5"/>
        <v>13.75</v>
      </c>
      <c r="X25" s="27">
        <v>1</v>
      </c>
      <c r="Y25" s="27">
        <v>27.5</v>
      </c>
    </row>
    <row r="26" spans="1:25" ht="25.5" x14ac:dyDescent="0.2">
      <c r="A26" s="24">
        <v>21</v>
      </c>
      <c r="B26" s="91" t="s">
        <v>472</v>
      </c>
      <c r="C26" s="92"/>
      <c r="D26" s="91" t="s">
        <v>473</v>
      </c>
      <c r="E26" s="91" t="s">
        <v>429</v>
      </c>
      <c r="F26" s="91" t="s">
        <v>429</v>
      </c>
      <c r="G26" s="93" t="s">
        <v>434</v>
      </c>
      <c r="H26" s="27"/>
      <c r="I26" s="29"/>
      <c r="J26" s="27"/>
      <c r="K26" s="27">
        <v>6</v>
      </c>
      <c r="L26" s="29">
        <v>1584</v>
      </c>
      <c r="M26" s="68">
        <v>792</v>
      </c>
      <c r="N26" s="68">
        <v>792</v>
      </c>
      <c r="O26" s="94" t="s">
        <v>435</v>
      </c>
      <c r="P26" s="74"/>
      <c r="Q26" s="28">
        <v>1</v>
      </c>
      <c r="R26" s="29">
        <f t="shared" si="0"/>
        <v>0</v>
      </c>
      <c r="S26" s="27">
        <f t="shared" si="1"/>
        <v>0</v>
      </c>
      <c r="T26" s="26">
        <f t="shared" si="2"/>
        <v>6</v>
      </c>
      <c r="U26" s="27">
        <f t="shared" si="3"/>
        <v>1584</v>
      </c>
      <c r="V26" s="27">
        <f t="shared" si="4"/>
        <v>792</v>
      </c>
      <c r="W26" s="27">
        <f t="shared" si="5"/>
        <v>792</v>
      </c>
      <c r="X26" s="27">
        <v>6</v>
      </c>
      <c r="Y26" s="27">
        <v>1584</v>
      </c>
    </row>
    <row r="27" spans="1:25" ht="38.25" x14ac:dyDescent="0.2">
      <c r="A27" s="24">
        <v>22</v>
      </c>
      <c r="B27" s="91" t="s">
        <v>474</v>
      </c>
      <c r="C27" s="92"/>
      <c r="D27" s="91" t="s">
        <v>475</v>
      </c>
      <c r="E27" s="91" t="s">
        <v>429</v>
      </c>
      <c r="F27" s="91" t="s">
        <v>429</v>
      </c>
      <c r="G27" s="93" t="s">
        <v>434</v>
      </c>
      <c r="H27" s="27"/>
      <c r="I27" s="29"/>
      <c r="J27" s="27"/>
      <c r="K27" s="27">
        <v>1</v>
      </c>
      <c r="L27" s="29">
        <v>4000</v>
      </c>
      <c r="M27" s="68">
        <v>2000</v>
      </c>
      <c r="N27" s="68">
        <v>2000</v>
      </c>
      <c r="O27" s="94" t="s">
        <v>435</v>
      </c>
      <c r="P27" s="74"/>
      <c r="Q27" s="28">
        <v>1</v>
      </c>
      <c r="R27" s="29">
        <f t="shared" si="0"/>
        <v>0</v>
      </c>
      <c r="S27" s="27">
        <f t="shared" si="1"/>
        <v>0</v>
      </c>
      <c r="T27" s="26">
        <f t="shared" si="2"/>
        <v>1</v>
      </c>
      <c r="U27" s="27">
        <f t="shared" si="3"/>
        <v>4000</v>
      </c>
      <c r="V27" s="27">
        <f t="shared" si="4"/>
        <v>2000</v>
      </c>
      <c r="W27" s="27">
        <f t="shared" si="5"/>
        <v>2000</v>
      </c>
      <c r="X27" s="27">
        <v>1</v>
      </c>
      <c r="Y27" s="27">
        <v>4000</v>
      </c>
    </row>
    <row r="28" spans="1:25" ht="25.5" x14ac:dyDescent="0.2">
      <c r="A28" s="24">
        <v>23</v>
      </c>
      <c r="B28" s="91" t="s">
        <v>476</v>
      </c>
      <c r="C28" s="92"/>
      <c r="D28" s="91" t="s">
        <v>477</v>
      </c>
      <c r="E28" s="91" t="s">
        <v>429</v>
      </c>
      <c r="F28" s="91" t="s">
        <v>429</v>
      </c>
      <c r="G28" s="93" t="s">
        <v>434</v>
      </c>
      <c r="H28" s="27"/>
      <c r="I28" s="29"/>
      <c r="J28" s="27"/>
      <c r="K28" s="27">
        <v>1</v>
      </c>
      <c r="L28" s="29">
        <v>29.330000000000002</v>
      </c>
      <c r="M28" s="68">
        <v>14.66</v>
      </c>
      <c r="N28" s="68">
        <v>14.67</v>
      </c>
      <c r="O28" s="94" t="s">
        <v>435</v>
      </c>
      <c r="P28" s="74"/>
      <c r="Q28" s="28">
        <v>1</v>
      </c>
      <c r="R28" s="29">
        <f t="shared" si="0"/>
        <v>0</v>
      </c>
      <c r="S28" s="27">
        <f t="shared" si="1"/>
        <v>0</v>
      </c>
      <c r="T28" s="26">
        <f t="shared" si="2"/>
        <v>1</v>
      </c>
      <c r="U28" s="27">
        <f t="shared" si="3"/>
        <v>29.330000000000002</v>
      </c>
      <c r="V28" s="27">
        <f t="shared" si="4"/>
        <v>14.66</v>
      </c>
      <c r="W28" s="27">
        <f t="shared" si="5"/>
        <v>14.67</v>
      </c>
      <c r="X28" s="27">
        <v>1</v>
      </c>
      <c r="Y28" s="27">
        <v>29.330000000000002</v>
      </c>
    </row>
    <row r="29" spans="1:25" ht="25.5" x14ac:dyDescent="0.2">
      <c r="A29" s="24">
        <v>24</v>
      </c>
      <c r="B29" s="91" t="s">
        <v>478</v>
      </c>
      <c r="C29" s="92"/>
      <c r="D29" s="91" t="s">
        <v>477</v>
      </c>
      <c r="E29" s="91" t="s">
        <v>429</v>
      </c>
      <c r="F29" s="91" t="s">
        <v>429</v>
      </c>
      <c r="G29" s="93" t="s">
        <v>434</v>
      </c>
      <c r="H29" s="27"/>
      <c r="I29" s="29"/>
      <c r="J29" s="27"/>
      <c r="K29" s="27">
        <v>2</v>
      </c>
      <c r="L29" s="29">
        <v>58.5</v>
      </c>
      <c r="M29" s="68">
        <v>29.25</v>
      </c>
      <c r="N29" s="68">
        <v>29.25</v>
      </c>
      <c r="O29" s="94" t="s">
        <v>435</v>
      </c>
      <c r="P29" s="74"/>
      <c r="Q29" s="28">
        <v>1</v>
      </c>
      <c r="R29" s="29">
        <f t="shared" si="0"/>
        <v>0</v>
      </c>
      <c r="S29" s="27">
        <f t="shared" si="1"/>
        <v>0</v>
      </c>
      <c r="T29" s="26">
        <f t="shared" si="2"/>
        <v>2</v>
      </c>
      <c r="U29" s="27">
        <f t="shared" si="3"/>
        <v>58.5</v>
      </c>
      <c r="V29" s="27">
        <f t="shared" si="4"/>
        <v>29.25</v>
      </c>
      <c r="W29" s="27">
        <f t="shared" si="5"/>
        <v>29.25</v>
      </c>
      <c r="X29" s="27">
        <v>2</v>
      </c>
      <c r="Y29" s="27">
        <v>58.5</v>
      </c>
    </row>
    <row r="30" spans="1:25" ht="25.5" x14ac:dyDescent="0.2">
      <c r="A30" s="24">
        <v>25</v>
      </c>
      <c r="B30" s="91" t="s">
        <v>479</v>
      </c>
      <c r="C30" s="92"/>
      <c r="D30" s="91" t="s">
        <v>480</v>
      </c>
      <c r="E30" s="91" t="s">
        <v>429</v>
      </c>
      <c r="F30" s="91" t="s">
        <v>429</v>
      </c>
      <c r="G30" s="93" t="s">
        <v>434</v>
      </c>
      <c r="H30" s="27"/>
      <c r="I30" s="29"/>
      <c r="J30" s="27"/>
      <c r="K30" s="27">
        <v>1</v>
      </c>
      <c r="L30" s="29">
        <v>150</v>
      </c>
      <c r="M30" s="68">
        <v>75</v>
      </c>
      <c r="N30" s="68">
        <v>75</v>
      </c>
      <c r="O30" s="94" t="s">
        <v>435</v>
      </c>
      <c r="P30" s="74"/>
      <c r="Q30" s="28">
        <v>1</v>
      </c>
      <c r="R30" s="29">
        <f t="shared" si="0"/>
        <v>0</v>
      </c>
      <c r="S30" s="27">
        <f t="shared" si="1"/>
        <v>0</v>
      </c>
      <c r="T30" s="26">
        <f t="shared" si="2"/>
        <v>1</v>
      </c>
      <c r="U30" s="27">
        <f t="shared" si="3"/>
        <v>150</v>
      </c>
      <c r="V30" s="27">
        <f t="shared" si="4"/>
        <v>75</v>
      </c>
      <c r="W30" s="27">
        <f t="shared" si="5"/>
        <v>75</v>
      </c>
      <c r="X30" s="27">
        <v>1</v>
      </c>
      <c r="Y30" s="27">
        <v>150</v>
      </c>
    </row>
    <row r="31" spans="1:25" ht="25.5" x14ac:dyDescent="0.2">
      <c r="A31" s="24">
        <v>26</v>
      </c>
      <c r="B31" s="91" t="s">
        <v>481</v>
      </c>
      <c r="C31" s="92"/>
      <c r="D31" s="91" t="s">
        <v>482</v>
      </c>
      <c r="E31" s="91" t="s">
        <v>429</v>
      </c>
      <c r="F31" s="91" t="s">
        <v>429</v>
      </c>
      <c r="G31" s="93" t="s">
        <v>434</v>
      </c>
      <c r="H31" s="27"/>
      <c r="I31" s="29"/>
      <c r="J31" s="27"/>
      <c r="K31" s="27">
        <v>8</v>
      </c>
      <c r="L31" s="29">
        <v>14</v>
      </c>
      <c r="M31" s="68">
        <v>7</v>
      </c>
      <c r="N31" s="68">
        <v>7</v>
      </c>
      <c r="O31" s="94" t="s">
        <v>435</v>
      </c>
      <c r="P31" s="74"/>
      <c r="Q31" s="28">
        <v>1</v>
      </c>
      <c r="R31" s="29">
        <f t="shared" si="0"/>
        <v>0</v>
      </c>
      <c r="S31" s="27">
        <f t="shared" si="1"/>
        <v>0</v>
      </c>
      <c r="T31" s="26">
        <f t="shared" si="2"/>
        <v>8</v>
      </c>
      <c r="U31" s="27">
        <f t="shared" si="3"/>
        <v>14</v>
      </c>
      <c r="V31" s="27">
        <f t="shared" si="4"/>
        <v>7</v>
      </c>
      <c r="W31" s="27">
        <f t="shared" si="5"/>
        <v>7</v>
      </c>
      <c r="X31" s="27">
        <v>8</v>
      </c>
      <c r="Y31" s="27">
        <v>14</v>
      </c>
    </row>
    <row r="32" spans="1:25" ht="25.5" x14ac:dyDescent="0.2">
      <c r="A32" s="24">
        <v>27</v>
      </c>
      <c r="B32" s="91" t="s">
        <v>483</v>
      </c>
      <c r="C32" s="92"/>
      <c r="D32" s="91" t="s">
        <v>484</v>
      </c>
      <c r="E32" s="91" t="s">
        <v>429</v>
      </c>
      <c r="F32" s="91" t="s">
        <v>429</v>
      </c>
      <c r="G32" s="93" t="s">
        <v>434</v>
      </c>
      <c r="H32" s="27"/>
      <c r="I32" s="29"/>
      <c r="J32" s="27"/>
      <c r="K32" s="27">
        <v>2</v>
      </c>
      <c r="L32" s="29">
        <v>60</v>
      </c>
      <c r="M32" s="68">
        <v>30</v>
      </c>
      <c r="N32" s="68">
        <v>30</v>
      </c>
      <c r="O32" s="94" t="s">
        <v>435</v>
      </c>
      <c r="P32" s="74"/>
      <c r="Q32" s="28">
        <v>1</v>
      </c>
      <c r="R32" s="29">
        <f t="shared" si="0"/>
        <v>0</v>
      </c>
      <c r="S32" s="27">
        <f t="shared" si="1"/>
        <v>0</v>
      </c>
      <c r="T32" s="26">
        <f t="shared" si="2"/>
        <v>2</v>
      </c>
      <c r="U32" s="27">
        <f t="shared" si="3"/>
        <v>60</v>
      </c>
      <c r="V32" s="27">
        <f t="shared" si="4"/>
        <v>30</v>
      </c>
      <c r="W32" s="27">
        <f t="shared" si="5"/>
        <v>30</v>
      </c>
      <c r="X32" s="27">
        <v>2</v>
      </c>
      <c r="Y32" s="27">
        <v>60</v>
      </c>
    </row>
    <row r="33" spans="1:25" ht="25.5" x14ac:dyDescent="0.2">
      <c r="A33" s="24">
        <v>28</v>
      </c>
      <c r="B33" s="91" t="s">
        <v>485</v>
      </c>
      <c r="C33" s="92"/>
      <c r="D33" s="91" t="s">
        <v>486</v>
      </c>
      <c r="E33" s="91" t="s">
        <v>429</v>
      </c>
      <c r="F33" s="91" t="s">
        <v>429</v>
      </c>
      <c r="G33" s="93" t="s">
        <v>434</v>
      </c>
      <c r="H33" s="27"/>
      <c r="I33" s="29"/>
      <c r="J33" s="27"/>
      <c r="K33" s="27">
        <v>1</v>
      </c>
      <c r="L33" s="29">
        <v>370</v>
      </c>
      <c r="M33" s="68">
        <v>185</v>
      </c>
      <c r="N33" s="68">
        <v>185</v>
      </c>
      <c r="O33" s="94" t="s">
        <v>435</v>
      </c>
      <c r="P33" s="74"/>
      <c r="Q33" s="28">
        <v>1</v>
      </c>
      <c r="R33" s="29">
        <f t="shared" si="0"/>
        <v>0</v>
      </c>
      <c r="S33" s="27">
        <f t="shared" si="1"/>
        <v>0</v>
      </c>
      <c r="T33" s="26">
        <f t="shared" si="2"/>
        <v>1</v>
      </c>
      <c r="U33" s="27">
        <f t="shared" si="3"/>
        <v>370</v>
      </c>
      <c r="V33" s="27">
        <f t="shared" si="4"/>
        <v>185</v>
      </c>
      <c r="W33" s="27">
        <f t="shared" si="5"/>
        <v>185</v>
      </c>
      <c r="X33" s="27">
        <v>1</v>
      </c>
      <c r="Y33" s="27">
        <v>370</v>
      </c>
    </row>
    <row r="34" spans="1:25" ht="25.5" x14ac:dyDescent="0.2">
      <c r="A34" s="24">
        <v>29</v>
      </c>
      <c r="B34" s="91" t="s">
        <v>487</v>
      </c>
      <c r="C34" s="92"/>
      <c r="D34" s="91" t="s">
        <v>488</v>
      </c>
      <c r="E34" s="91" t="s">
        <v>429</v>
      </c>
      <c r="F34" s="91" t="s">
        <v>429</v>
      </c>
      <c r="G34" s="93" t="s">
        <v>434</v>
      </c>
      <c r="H34" s="27"/>
      <c r="I34" s="29"/>
      <c r="J34" s="27"/>
      <c r="K34" s="27">
        <v>1</v>
      </c>
      <c r="L34" s="29">
        <v>6</v>
      </c>
      <c r="M34" s="68">
        <v>3</v>
      </c>
      <c r="N34" s="68">
        <v>3</v>
      </c>
      <c r="O34" s="94" t="s">
        <v>435</v>
      </c>
      <c r="P34" s="74"/>
      <c r="Q34" s="28">
        <v>1</v>
      </c>
      <c r="R34" s="29">
        <f t="shared" si="0"/>
        <v>0</v>
      </c>
      <c r="S34" s="27">
        <f t="shared" si="1"/>
        <v>0</v>
      </c>
      <c r="T34" s="26">
        <f t="shared" si="2"/>
        <v>1</v>
      </c>
      <c r="U34" s="27">
        <f t="shared" si="3"/>
        <v>6</v>
      </c>
      <c r="V34" s="27">
        <f t="shared" si="4"/>
        <v>3</v>
      </c>
      <c r="W34" s="27">
        <f t="shared" si="5"/>
        <v>3</v>
      </c>
      <c r="X34" s="27">
        <v>1</v>
      </c>
      <c r="Y34" s="27">
        <v>6</v>
      </c>
    </row>
    <row r="35" spans="1:25" ht="25.5" x14ac:dyDescent="0.2">
      <c r="A35" s="24">
        <v>30</v>
      </c>
      <c r="B35" s="91" t="s">
        <v>489</v>
      </c>
      <c r="C35" s="92"/>
      <c r="D35" s="91" t="s">
        <v>490</v>
      </c>
      <c r="E35" s="91" t="s">
        <v>429</v>
      </c>
      <c r="F35" s="91" t="s">
        <v>429</v>
      </c>
      <c r="G35" s="93" t="s">
        <v>434</v>
      </c>
      <c r="H35" s="27"/>
      <c r="I35" s="29"/>
      <c r="J35" s="27"/>
      <c r="K35" s="27">
        <v>2</v>
      </c>
      <c r="L35" s="29">
        <v>77</v>
      </c>
      <c r="M35" s="68">
        <v>38.5</v>
      </c>
      <c r="N35" s="68">
        <v>38.5</v>
      </c>
      <c r="O35" s="94" t="s">
        <v>435</v>
      </c>
      <c r="P35" s="74"/>
      <c r="Q35" s="28">
        <v>1</v>
      </c>
      <c r="R35" s="29">
        <f t="shared" si="0"/>
        <v>0</v>
      </c>
      <c r="S35" s="27">
        <f t="shared" si="1"/>
        <v>0</v>
      </c>
      <c r="T35" s="26">
        <f t="shared" si="2"/>
        <v>2</v>
      </c>
      <c r="U35" s="27">
        <f t="shared" si="3"/>
        <v>77</v>
      </c>
      <c r="V35" s="27">
        <f t="shared" si="4"/>
        <v>38.5</v>
      </c>
      <c r="W35" s="27">
        <f t="shared" si="5"/>
        <v>38.5</v>
      </c>
      <c r="X35" s="27">
        <v>2</v>
      </c>
      <c r="Y35" s="27">
        <v>77</v>
      </c>
    </row>
    <row r="36" spans="1:25" ht="25.5" x14ac:dyDescent="0.2">
      <c r="A36" s="24">
        <v>31</v>
      </c>
      <c r="B36" s="91" t="s">
        <v>491</v>
      </c>
      <c r="C36" s="92"/>
      <c r="D36" s="91" t="s">
        <v>492</v>
      </c>
      <c r="E36" s="91" t="s">
        <v>429</v>
      </c>
      <c r="F36" s="91" t="s">
        <v>429</v>
      </c>
      <c r="G36" s="93" t="s">
        <v>434</v>
      </c>
      <c r="H36" s="27"/>
      <c r="I36" s="29"/>
      <c r="J36" s="27"/>
      <c r="K36" s="27">
        <v>1</v>
      </c>
      <c r="L36" s="29">
        <v>433</v>
      </c>
      <c r="M36" s="68">
        <v>216.5</v>
      </c>
      <c r="N36" s="68">
        <v>216.5</v>
      </c>
      <c r="O36" s="94" t="s">
        <v>435</v>
      </c>
      <c r="P36" s="74"/>
      <c r="Q36" s="28">
        <v>1</v>
      </c>
      <c r="R36" s="29">
        <f t="shared" si="0"/>
        <v>0</v>
      </c>
      <c r="S36" s="27">
        <f t="shared" si="1"/>
        <v>0</v>
      </c>
      <c r="T36" s="26">
        <f t="shared" si="2"/>
        <v>1</v>
      </c>
      <c r="U36" s="27">
        <f t="shared" si="3"/>
        <v>433</v>
      </c>
      <c r="V36" s="27">
        <f t="shared" si="4"/>
        <v>216.5</v>
      </c>
      <c r="W36" s="27">
        <f t="shared" si="5"/>
        <v>216.5</v>
      </c>
      <c r="X36" s="27">
        <v>1</v>
      </c>
      <c r="Y36" s="27">
        <v>433</v>
      </c>
    </row>
    <row r="37" spans="1:25" ht="25.5" x14ac:dyDescent="0.2">
      <c r="A37" s="24">
        <v>32</v>
      </c>
      <c r="B37" s="91" t="s">
        <v>493</v>
      </c>
      <c r="C37" s="92"/>
      <c r="D37" s="91" t="s">
        <v>494</v>
      </c>
      <c r="E37" s="91" t="s">
        <v>429</v>
      </c>
      <c r="F37" s="91" t="s">
        <v>429</v>
      </c>
      <c r="G37" s="93" t="s">
        <v>434</v>
      </c>
      <c r="H37" s="27"/>
      <c r="I37" s="29"/>
      <c r="J37" s="27"/>
      <c r="K37" s="27">
        <v>1</v>
      </c>
      <c r="L37" s="29">
        <v>23</v>
      </c>
      <c r="M37" s="68">
        <v>11.5</v>
      </c>
      <c r="N37" s="68">
        <v>11.5</v>
      </c>
      <c r="O37" s="94" t="s">
        <v>435</v>
      </c>
      <c r="P37" s="74"/>
      <c r="Q37" s="28">
        <v>1</v>
      </c>
      <c r="R37" s="29">
        <f t="shared" si="0"/>
        <v>0</v>
      </c>
      <c r="S37" s="27">
        <f t="shared" si="1"/>
        <v>0</v>
      </c>
      <c r="T37" s="26">
        <f t="shared" si="2"/>
        <v>1</v>
      </c>
      <c r="U37" s="27">
        <f t="shared" si="3"/>
        <v>23</v>
      </c>
      <c r="V37" s="27">
        <f t="shared" si="4"/>
        <v>11.5</v>
      </c>
      <c r="W37" s="27">
        <f t="shared" si="5"/>
        <v>11.5</v>
      </c>
      <c r="X37" s="27">
        <v>1</v>
      </c>
      <c r="Y37" s="27">
        <v>23</v>
      </c>
    </row>
    <row r="38" spans="1:25" ht="25.5" x14ac:dyDescent="0.2">
      <c r="A38" s="24">
        <v>33</v>
      </c>
      <c r="B38" s="91" t="s">
        <v>495</v>
      </c>
      <c r="C38" s="92"/>
      <c r="D38" s="91" t="s">
        <v>496</v>
      </c>
      <c r="E38" s="91" t="s">
        <v>429</v>
      </c>
      <c r="F38" s="91" t="s">
        <v>429</v>
      </c>
      <c r="G38" s="93" t="s">
        <v>434</v>
      </c>
      <c r="H38" s="27"/>
      <c r="I38" s="29"/>
      <c r="J38" s="27"/>
      <c r="K38" s="27">
        <v>2</v>
      </c>
      <c r="L38" s="29">
        <v>1212</v>
      </c>
      <c r="M38" s="68">
        <v>606</v>
      </c>
      <c r="N38" s="68">
        <v>606</v>
      </c>
      <c r="O38" s="94" t="s">
        <v>435</v>
      </c>
      <c r="P38" s="74"/>
      <c r="Q38" s="28">
        <v>1</v>
      </c>
      <c r="R38" s="29">
        <f t="shared" si="0"/>
        <v>0</v>
      </c>
      <c r="S38" s="27">
        <f t="shared" si="1"/>
        <v>0</v>
      </c>
      <c r="T38" s="26">
        <f t="shared" si="2"/>
        <v>2</v>
      </c>
      <c r="U38" s="27">
        <f t="shared" si="3"/>
        <v>1212</v>
      </c>
      <c r="V38" s="27">
        <f t="shared" si="4"/>
        <v>606</v>
      </c>
      <c r="W38" s="27">
        <f t="shared" si="5"/>
        <v>606</v>
      </c>
      <c r="X38" s="27">
        <v>2</v>
      </c>
      <c r="Y38" s="27">
        <v>1212</v>
      </c>
    </row>
    <row r="39" spans="1:25" ht="38.25" x14ac:dyDescent="0.2">
      <c r="A39" s="24">
        <v>34</v>
      </c>
      <c r="B39" s="91" t="s">
        <v>497</v>
      </c>
      <c r="C39" s="92"/>
      <c r="D39" s="91" t="s">
        <v>498</v>
      </c>
      <c r="E39" s="91" t="s">
        <v>429</v>
      </c>
      <c r="F39" s="91" t="s">
        <v>429</v>
      </c>
      <c r="G39" s="93" t="s">
        <v>434</v>
      </c>
      <c r="H39" s="27"/>
      <c r="I39" s="29"/>
      <c r="J39" s="27"/>
      <c r="K39" s="27">
        <v>1</v>
      </c>
      <c r="L39" s="29">
        <v>2000</v>
      </c>
      <c r="M39" s="68">
        <v>1000</v>
      </c>
      <c r="N39" s="68">
        <v>1000</v>
      </c>
      <c r="O39" s="94" t="s">
        <v>435</v>
      </c>
      <c r="P39" s="74"/>
      <c r="Q39" s="28">
        <v>1</v>
      </c>
      <c r="R39" s="29">
        <f t="shared" si="0"/>
        <v>0</v>
      </c>
      <c r="S39" s="27">
        <f t="shared" si="1"/>
        <v>0</v>
      </c>
      <c r="T39" s="26">
        <f t="shared" si="2"/>
        <v>1</v>
      </c>
      <c r="U39" s="27">
        <f t="shared" si="3"/>
        <v>2000</v>
      </c>
      <c r="V39" s="27">
        <f t="shared" si="4"/>
        <v>1000</v>
      </c>
      <c r="W39" s="27">
        <f t="shared" si="5"/>
        <v>1000</v>
      </c>
      <c r="X39" s="27">
        <v>1</v>
      </c>
      <c r="Y39" s="27">
        <v>2000</v>
      </c>
    </row>
    <row r="40" spans="1:25" ht="25.5" x14ac:dyDescent="0.2">
      <c r="A40" s="24">
        <v>35</v>
      </c>
      <c r="B40" s="91" t="s">
        <v>499</v>
      </c>
      <c r="C40" s="92"/>
      <c r="D40" s="91" t="s">
        <v>500</v>
      </c>
      <c r="E40" s="91" t="s">
        <v>429</v>
      </c>
      <c r="F40" s="91" t="s">
        <v>429</v>
      </c>
      <c r="G40" s="93" t="s">
        <v>434</v>
      </c>
      <c r="H40" s="27"/>
      <c r="I40" s="29"/>
      <c r="J40" s="27"/>
      <c r="K40" s="27">
        <v>1</v>
      </c>
      <c r="L40" s="29">
        <v>1078</v>
      </c>
      <c r="M40" s="68">
        <v>539</v>
      </c>
      <c r="N40" s="68">
        <v>539</v>
      </c>
      <c r="O40" s="94" t="s">
        <v>435</v>
      </c>
      <c r="P40" s="74"/>
      <c r="Q40" s="28">
        <v>1</v>
      </c>
      <c r="R40" s="29">
        <f t="shared" si="0"/>
        <v>0</v>
      </c>
      <c r="S40" s="27">
        <f t="shared" si="1"/>
        <v>0</v>
      </c>
      <c r="T40" s="26">
        <f t="shared" si="2"/>
        <v>1</v>
      </c>
      <c r="U40" s="27">
        <f t="shared" si="3"/>
        <v>1078</v>
      </c>
      <c r="V40" s="27">
        <f t="shared" si="4"/>
        <v>539</v>
      </c>
      <c r="W40" s="27">
        <f t="shared" si="5"/>
        <v>539</v>
      </c>
      <c r="X40" s="27">
        <v>1</v>
      </c>
      <c r="Y40" s="27">
        <v>1078</v>
      </c>
    </row>
    <row r="41" spans="1:25" ht="38.25" x14ac:dyDescent="0.2">
      <c r="A41" s="24">
        <v>36</v>
      </c>
      <c r="B41" s="91" t="s">
        <v>501</v>
      </c>
      <c r="C41" s="92"/>
      <c r="D41" s="91" t="s">
        <v>502</v>
      </c>
      <c r="E41" s="91" t="s">
        <v>429</v>
      </c>
      <c r="F41" s="91" t="s">
        <v>429</v>
      </c>
      <c r="G41" s="93" t="s">
        <v>434</v>
      </c>
      <c r="H41" s="27"/>
      <c r="I41" s="29"/>
      <c r="J41" s="27"/>
      <c r="K41" s="27">
        <v>2</v>
      </c>
      <c r="L41" s="29">
        <v>506.67</v>
      </c>
      <c r="M41" s="68">
        <v>253.34</v>
      </c>
      <c r="N41" s="68">
        <v>253.33</v>
      </c>
      <c r="O41" s="94" t="s">
        <v>435</v>
      </c>
      <c r="P41" s="74"/>
      <c r="Q41" s="28">
        <v>1</v>
      </c>
      <c r="R41" s="29">
        <f t="shared" si="0"/>
        <v>0</v>
      </c>
      <c r="S41" s="27">
        <f t="shared" si="1"/>
        <v>0</v>
      </c>
      <c r="T41" s="26">
        <f t="shared" si="2"/>
        <v>2</v>
      </c>
      <c r="U41" s="27">
        <f t="shared" si="3"/>
        <v>506.67</v>
      </c>
      <c r="V41" s="27">
        <f t="shared" si="4"/>
        <v>253.34</v>
      </c>
      <c r="W41" s="27">
        <f t="shared" si="5"/>
        <v>253.33</v>
      </c>
      <c r="X41" s="27">
        <v>2</v>
      </c>
      <c r="Y41" s="27">
        <v>506.67</v>
      </c>
    </row>
    <row r="42" spans="1:25" ht="25.5" x14ac:dyDescent="0.2">
      <c r="A42" s="24">
        <v>37</v>
      </c>
      <c r="B42" s="91" t="s">
        <v>503</v>
      </c>
      <c r="C42" s="92"/>
      <c r="D42" s="91" t="s">
        <v>504</v>
      </c>
      <c r="E42" s="91" t="s">
        <v>429</v>
      </c>
      <c r="F42" s="91" t="s">
        <v>429</v>
      </c>
      <c r="G42" s="93" t="s">
        <v>434</v>
      </c>
      <c r="H42" s="27"/>
      <c r="I42" s="29"/>
      <c r="J42" s="27"/>
      <c r="K42" s="27">
        <v>7</v>
      </c>
      <c r="L42" s="29">
        <v>1463</v>
      </c>
      <c r="M42" s="68">
        <v>731.5</v>
      </c>
      <c r="N42" s="68">
        <v>731.5</v>
      </c>
      <c r="O42" s="94" t="s">
        <v>435</v>
      </c>
      <c r="P42" s="74"/>
      <c r="Q42" s="28">
        <v>1</v>
      </c>
      <c r="R42" s="29">
        <f t="shared" si="0"/>
        <v>0</v>
      </c>
      <c r="S42" s="27">
        <f t="shared" si="1"/>
        <v>0</v>
      </c>
      <c r="T42" s="26">
        <f t="shared" si="2"/>
        <v>7</v>
      </c>
      <c r="U42" s="27">
        <f t="shared" si="3"/>
        <v>1463</v>
      </c>
      <c r="V42" s="27">
        <f t="shared" si="4"/>
        <v>731.5</v>
      </c>
      <c r="W42" s="27">
        <f t="shared" si="5"/>
        <v>731.5</v>
      </c>
      <c r="X42" s="27">
        <v>7</v>
      </c>
      <c r="Y42" s="27">
        <v>1463</v>
      </c>
    </row>
    <row r="43" spans="1:25" ht="25.5" x14ac:dyDescent="0.2">
      <c r="A43" s="24">
        <v>38</v>
      </c>
      <c r="B43" s="91" t="s">
        <v>505</v>
      </c>
      <c r="C43" s="92"/>
      <c r="D43" s="91" t="s">
        <v>504</v>
      </c>
      <c r="E43" s="91" t="s">
        <v>429</v>
      </c>
      <c r="F43" s="91" t="s">
        <v>429</v>
      </c>
      <c r="G43" s="93" t="s">
        <v>434</v>
      </c>
      <c r="H43" s="27"/>
      <c r="I43" s="29"/>
      <c r="J43" s="27"/>
      <c r="K43" s="27">
        <v>1</v>
      </c>
      <c r="L43" s="29">
        <v>88</v>
      </c>
      <c r="M43" s="68">
        <v>44</v>
      </c>
      <c r="N43" s="68">
        <v>44</v>
      </c>
      <c r="O43" s="94" t="s">
        <v>435</v>
      </c>
      <c r="P43" s="74"/>
      <c r="Q43" s="28">
        <v>1</v>
      </c>
      <c r="R43" s="29">
        <f t="shared" si="0"/>
        <v>0</v>
      </c>
      <c r="S43" s="27">
        <f t="shared" si="1"/>
        <v>0</v>
      </c>
      <c r="T43" s="26">
        <f t="shared" si="2"/>
        <v>1</v>
      </c>
      <c r="U43" s="27">
        <f t="shared" si="3"/>
        <v>88</v>
      </c>
      <c r="V43" s="27">
        <f t="shared" si="4"/>
        <v>44</v>
      </c>
      <c r="W43" s="27">
        <f t="shared" si="5"/>
        <v>44</v>
      </c>
      <c r="X43" s="27">
        <v>1</v>
      </c>
      <c r="Y43" s="27">
        <v>88</v>
      </c>
    </row>
    <row r="44" spans="1:25" ht="25.5" x14ac:dyDescent="0.2">
      <c r="A44" s="24">
        <v>39</v>
      </c>
      <c r="B44" s="91" t="s">
        <v>506</v>
      </c>
      <c r="C44" s="92"/>
      <c r="D44" s="91" t="s">
        <v>504</v>
      </c>
      <c r="E44" s="91" t="s">
        <v>429</v>
      </c>
      <c r="F44" s="91" t="s">
        <v>429</v>
      </c>
      <c r="G44" s="93" t="s">
        <v>434</v>
      </c>
      <c r="H44" s="27"/>
      <c r="I44" s="29"/>
      <c r="J44" s="27"/>
      <c r="K44" s="27">
        <v>4</v>
      </c>
      <c r="L44" s="29">
        <v>638</v>
      </c>
      <c r="M44" s="68">
        <v>319</v>
      </c>
      <c r="N44" s="68">
        <v>319</v>
      </c>
      <c r="O44" s="94" t="s">
        <v>435</v>
      </c>
      <c r="P44" s="74"/>
      <c r="Q44" s="28">
        <v>1</v>
      </c>
      <c r="R44" s="29">
        <f t="shared" si="0"/>
        <v>0</v>
      </c>
      <c r="S44" s="27">
        <f t="shared" si="1"/>
        <v>0</v>
      </c>
      <c r="T44" s="26">
        <f t="shared" si="2"/>
        <v>4</v>
      </c>
      <c r="U44" s="27">
        <f t="shared" si="3"/>
        <v>638</v>
      </c>
      <c r="V44" s="27">
        <f t="shared" si="4"/>
        <v>319</v>
      </c>
      <c r="W44" s="27">
        <f t="shared" si="5"/>
        <v>319</v>
      </c>
      <c r="X44" s="27">
        <v>4</v>
      </c>
      <c r="Y44" s="27">
        <v>638</v>
      </c>
    </row>
    <row r="45" spans="1:25" ht="25.5" x14ac:dyDescent="0.2">
      <c r="A45" s="24">
        <v>40</v>
      </c>
      <c r="B45" s="91" t="s">
        <v>507</v>
      </c>
      <c r="C45" s="92"/>
      <c r="D45" s="91" t="s">
        <v>504</v>
      </c>
      <c r="E45" s="91" t="s">
        <v>429</v>
      </c>
      <c r="F45" s="91" t="s">
        <v>429</v>
      </c>
      <c r="G45" s="93" t="s">
        <v>434</v>
      </c>
      <c r="H45" s="27"/>
      <c r="I45" s="29"/>
      <c r="J45" s="27"/>
      <c r="K45" s="27">
        <v>3</v>
      </c>
      <c r="L45" s="29">
        <v>37</v>
      </c>
      <c r="M45" s="68">
        <v>18.5</v>
      </c>
      <c r="N45" s="68">
        <v>18.5</v>
      </c>
      <c r="O45" s="94" t="s">
        <v>435</v>
      </c>
      <c r="P45" s="74"/>
      <c r="Q45" s="28">
        <v>1</v>
      </c>
      <c r="R45" s="29">
        <f t="shared" si="0"/>
        <v>0</v>
      </c>
      <c r="S45" s="27">
        <f t="shared" si="1"/>
        <v>0</v>
      </c>
      <c r="T45" s="26">
        <f t="shared" si="2"/>
        <v>3</v>
      </c>
      <c r="U45" s="27">
        <f t="shared" si="3"/>
        <v>37</v>
      </c>
      <c r="V45" s="27">
        <f t="shared" si="4"/>
        <v>18.5</v>
      </c>
      <c r="W45" s="27">
        <f t="shared" si="5"/>
        <v>18.5</v>
      </c>
      <c r="X45" s="27">
        <v>3</v>
      </c>
      <c r="Y45" s="27">
        <v>37</v>
      </c>
    </row>
    <row r="46" spans="1:25" ht="26.25" thickBot="1" x14ac:dyDescent="0.25">
      <c r="A46" s="24">
        <v>41</v>
      </c>
      <c r="B46" s="91" t="s">
        <v>508</v>
      </c>
      <c r="C46" s="92"/>
      <c r="D46" s="91" t="s">
        <v>509</v>
      </c>
      <c r="E46" s="91" t="s">
        <v>429</v>
      </c>
      <c r="F46" s="91" t="s">
        <v>429</v>
      </c>
      <c r="G46" s="93" t="s">
        <v>434</v>
      </c>
      <c r="H46" s="27"/>
      <c r="I46" s="29"/>
      <c r="J46" s="27"/>
      <c r="K46" s="27">
        <v>1</v>
      </c>
      <c r="L46" s="29">
        <v>5</v>
      </c>
      <c r="M46" s="68">
        <v>2.5</v>
      </c>
      <c r="N46" s="68">
        <v>2.5</v>
      </c>
      <c r="O46" s="94" t="s">
        <v>435</v>
      </c>
      <c r="P46" s="74"/>
      <c r="Q46" s="28">
        <v>1</v>
      </c>
      <c r="R46" s="29">
        <f t="shared" si="0"/>
        <v>0</v>
      </c>
      <c r="S46" s="27">
        <f t="shared" si="1"/>
        <v>0</v>
      </c>
      <c r="T46" s="26">
        <f t="shared" si="2"/>
        <v>1</v>
      </c>
      <c r="U46" s="27">
        <f t="shared" si="3"/>
        <v>5</v>
      </c>
      <c r="V46" s="27">
        <f t="shared" si="4"/>
        <v>2.5</v>
      </c>
      <c r="W46" s="27">
        <f t="shared" si="5"/>
        <v>2.5</v>
      </c>
      <c r="X46" s="27">
        <v>1</v>
      </c>
      <c r="Y46" s="27">
        <v>5</v>
      </c>
    </row>
    <row r="47" spans="1:25" ht="13.5" thickBot="1" x14ac:dyDescent="0.25">
      <c r="A47" s="30"/>
      <c r="B47" s="31" t="s">
        <v>510</v>
      </c>
      <c r="C47" s="78"/>
      <c r="D47" s="78" t="s">
        <v>360</v>
      </c>
      <c r="E47" s="78" t="s">
        <v>360</v>
      </c>
      <c r="F47" s="78" t="s">
        <v>360</v>
      </c>
      <c r="G47" s="72" t="s">
        <v>360</v>
      </c>
      <c r="H47" s="33"/>
      <c r="I47" s="34"/>
      <c r="J47" s="34"/>
      <c r="K47" s="35">
        <f>SUM(Таблиця!T1:T46)</f>
        <v>103</v>
      </c>
      <c r="L47" s="36">
        <f>SUM(Таблиця!U1:U46)</f>
        <v>28904</v>
      </c>
      <c r="M47" s="69">
        <f>SUM(Таблиця!V1:V46)</f>
        <v>14452</v>
      </c>
      <c r="N47" s="69">
        <f>SUM(Таблиця!W1:W46)</f>
        <v>14452</v>
      </c>
      <c r="O47" s="69"/>
      <c r="P47" s="73" t="s">
        <v>360</v>
      </c>
    </row>
    <row r="48" spans="1:25" ht="26.25" thickBot="1" x14ac:dyDescent="0.25">
      <c r="A48" s="30"/>
      <c r="B48" s="31" t="s">
        <v>511</v>
      </c>
      <c r="C48" s="78"/>
      <c r="D48" s="78" t="s">
        <v>360</v>
      </c>
      <c r="E48" s="78" t="s">
        <v>360</v>
      </c>
      <c r="F48" s="78" t="s">
        <v>360</v>
      </c>
      <c r="G48" s="72" t="s">
        <v>360</v>
      </c>
      <c r="H48" s="33"/>
      <c r="I48" s="34"/>
      <c r="J48" s="34"/>
      <c r="K48" s="35">
        <f>SUM(Таблиця!T1:T47)</f>
        <v>103</v>
      </c>
      <c r="L48" s="36">
        <f>SUM(Таблиця!U1:U47)</f>
        <v>28904</v>
      </c>
      <c r="M48" s="69">
        <f>SUM(Таблиця!V1:V47)</f>
        <v>14452</v>
      </c>
      <c r="N48" s="69">
        <f>SUM(Таблиця!W1:W47)</f>
        <v>14452</v>
      </c>
      <c r="O48" s="69"/>
      <c r="P48" s="73" t="s">
        <v>360</v>
      </c>
    </row>
    <row r="49" spans="1:25" ht="15" customHeight="1" thickBot="1" x14ac:dyDescent="0.25">
      <c r="A49" s="90" t="s">
        <v>512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</row>
    <row r="50" spans="1:25" ht="25.5" x14ac:dyDescent="0.2">
      <c r="A50" s="24">
        <v>42</v>
      </c>
      <c r="B50" s="91" t="s">
        <v>513</v>
      </c>
      <c r="C50" s="92"/>
      <c r="D50" s="91" t="s">
        <v>514</v>
      </c>
      <c r="E50" s="91" t="s">
        <v>429</v>
      </c>
      <c r="F50" s="91" t="s">
        <v>429</v>
      </c>
      <c r="G50" s="93" t="s">
        <v>515</v>
      </c>
      <c r="H50" s="27"/>
      <c r="I50" s="29"/>
      <c r="J50" s="27"/>
      <c r="K50" s="27">
        <v>1</v>
      </c>
      <c r="L50" s="29">
        <v>162</v>
      </c>
      <c r="M50" s="68">
        <v>162</v>
      </c>
      <c r="N50" s="68"/>
      <c r="O50" s="94" t="s">
        <v>516</v>
      </c>
      <c r="P50" s="74"/>
      <c r="Q50" s="28">
        <v>1</v>
      </c>
      <c r="R50" s="29">
        <f t="shared" ref="R50:R75" si="6">H50</f>
        <v>0</v>
      </c>
      <c r="S50" s="27">
        <f t="shared" ref="S50:S75" si="7">I50</f>
        <v>0</v>
      </c>
      <c r="T50" s="26">
        <f t="shared" ref="T50:T75" si="8">K50</f>
        <v>1</v>
      </c>
      <c r="U50" s="27">
        <f t="shared" ref="U50:U75" si="9">L50</f>
        <v>162</v>
      </c>
      <c r="V50" s="27">
        <f t="shared" ref="V50:V75" si="10">M50</f>
        <v>162</v>
      </c>
      <c r="W50" s="27">
        <f t="shared" ref="W50:W75" si="11">N50</f>
        <v>0</v>
      </c>
      <c r="X50" s="27">
        <v>1</v>
      </c>
      <c r="Y50" s="27">
        <v>162</v>
      </c>
    </row>
    <row r="51" spans="1:25" ht="25.5" x14ac:dyDescent="0.2">
      <c r="A51" s="24">
        <v>43</v>
      </c>
      <c r="B51" s="91" t="s">
        <v>517</v>
      </c>
      <c r="C51" s="92"/>
      <c r="D51" s="91" t="s">
        <v>518</v>
      </c>
      <c r="E51" s="91" t="s">
        <v>429</v>
      </c>
      <c r="F51" s="91" t="s">
        <v>429</v>
      </c>
      <c r="G51" s="93" t="s">
        <v>515</v>
      </c>
      <c r="H51" s="27"/>
      <c r="I51" s="29"/>
      <c r="J51" s="27"/>
      <c r="K51" s="27">
        <v>1</v>
      </c>
      <c r="L51" s="29">
        <v>2083</v>
      </c>
      <c r="M51" s="68">
        <v>2083</v>
      </c>
      <c r="N51" s="68"/>
      <c r="O51" s="94" t="s">
        <v>516</v>
      </c>
      <c r="P51" s="74"/>
      <c r="Q51" s="28">
        <v>1</v>
      </c>
      <c r="R51" s="29">
        <f t="shared" si="6"/>
        <v>0</v>
      </c>
      <c r="S51" s="27">
        <f t="shared" si="7"/>
        <v>0</v>
      </c>
      <c r="T51" s="26">
        <f t="shared" si="8"/>
        <v>1</v>
      </c>
      <c r="U51" s="27">
        <f t="shared" si="9"/>
        <v>2083</v>
      </c>
      <c r="V51" s="27">
        <f t="shared" si="10"/>
        <v>2083</v>
      </c>
      <c r="W51" s="27">
        <f t="shared" si="11"/>
        <v>0</v>
      </c>
      <c r="X51" s="27">
        <v>1</v>
      </c>
      <c r="Y51" s="27">
        <v>2083</v>
      </c>
    </row>
    <row r="52" spans="1:25" ht="25.5" x14ac:dyDescent="0.2">
      <c r="A52" s="24">
        <v>44</v>
      </c>
      <c r="B52" s="91" t="s">
        <v>519</v>
      </c>
      <c r="C52" s="92"/>
      <c r="D52" s="91" t="s">
        <v>520</v>
      </c>
      <c r="E52" s="91" t="s">
        <v>429</v>
      </c>
      <c r="F52" s="91" t="s">
        <v>429</v>
      </c>
      <c r="G52" s="93" t="s">
        <v>515</v>
      </c>
      <c r="H52" s="27"/>
      <c r="I52" s="29"/>
      <c r="J52" s="27"/>
      <c r="K52" s="27">
        <v>1</v>
      </c>
      <c r="L52" s="29">
        <v>475</v>
      </c>
      <c r="M52" s="68">
        <v>475</v>
      </c>
      <c r="N52" s="68"/>
      <c r="O52" s="94" t="s">
        <v>516</v>
      </c>
      <c r="P52" s="74"/>
      <c r="Q52" s="28">
        <v>1</v>
      </c>
      <c r="R52" s="29">
        <f t="shared" si="6"/>
        <v>0</v>
      </c>
      <c r="S52" s="27">
        <f t="shared" si="7"/>
        <v>0</v>
      </c>
      <c r="T52" s="26">
        <f t="shared" si="8"/>
        <v>1</v>
      </c>
      <c r="U52" s="27">
        <f t="shared" si="9"/>
        <v>475</v>
      </c>
      <c r="V52" s="27">
        <f t="shared" si="10"/>
        <v>475</v>
      </c>
      <c r="W52" s="27">
        <f t="shared" si="11"/>
        <v>0</v>
      </c>
      <c r="X52" s="27">
        <v>1</v>
      </c>
      <c r="Y52" s="27">
        <v>475</v>
      </c>
    </row>
    <row r="53" spans="1:25" ht="25.5" x14ac:dyDescent="0.2">
      <c r="A53" s="24">
        <v>45</v>
      </c>
      <c r="B53" s="91" t="s">
        <v>521</v>
      </c>
      <c r="C53" s="92"/>
      <c r="D53" s="91" t="s">
        <v>522</v>
      </c>
      <c r="E53" s="91" t="s">
        <v>429</v>
      </c>
      <c r="F53" s="91" t="s">
        <v>429</v>
      </c>
      <c r="G53" s="93" t="s">
        <v>515</v>
      </c>
      <c r="H53" s="27"/>
      <c r="I53" s="29"/>
      <c r="J53" s="27"/>
      <c r="K53" s="27">
        <v>1</v>
      </c>
      <c r="L53" s="29">
        <v>593</v>
      </c>
      <c r="M53" s="68">
        <v>593</v>
      </c>
      <c r="N53" s="68"/>
      <c r="O53" s="94" t="s">
        <v>516</v>
      </c>
      <c r="P53" s="74"/>
      <c r="Q53" s="28">
        <v>1</v>
      </c>
      <c r="R53" s="29">
        <f t="shared" si="6"/>
        <v>0</v>
      </c>
      <c r="S53" s="27">
        <f t="shared" si="7"/>
        <v>0</v>
      </c>
      <c r="T53" s="26">
        <f t="shared" si="8"/>
        <v>1</v>
      </c>
      <c r="U53" s="27">
        <f t="shared" si="9"/>
        <v>593</v>
      </c>
      <c r="V53" s="27">
        <f t="shared" si="10"/>
        <v>593</v>
      </c>
      <c r="W53" s="27">
        <f t="shared" si="11"/>
        <v>0</v>
      </c>
      <c r="X53" s="27">
        <v>1</v>
      </c>
      <c r="Y53" s="27">
        <v>593</v>
      </c>
    </row>
    <row r="54" spans="1:25" ht="38.25" x14ac:dyDescent="0.2">
      <c r="A54" s="24">
        <v>46</v>
      </c>
      <c r="B54" s="91" t="s">
        <v>523</v>
      </c>
      <c r="C54" s="92"/>
      <c r="D54" s="91" t="s">
        <v>524</v>
      </c>
      <c r="E54" s="91" t="s">
        <v>429</v>
      </c>
      <c r="F54" s="91" t="s">
        <v>429</v>
      </c>
      <c r="G54" s="93" t="s">
        <v>515</v>
      </c>
      <c r="H54" s="27"/>
      <c r="I54" s="29"/>
      <c r="J54" s="27"/>
      <c r="K54" s="27">
        <v>1</v>
      </c>
      <c r="L54" s="29">
        <v>30365</v>
      </c>
      <c r="M54" s="68">
        <v>8097.3300000000008</v>
      </c>
      <c r="N54" s="68">
        <v>22267.670000000002</v>
      </c>
      <c r="O54" s="94" t="s">
        <v>516</v>
      </c>
      <c r="P54" s="74"/>
      <c r="Q54" s="28">
        <v>1</v>
      </c>
      <c r="R54" s="29">
        <f t="shared" si="6"/>
        <v>0</v>
      </c>
      <c r="S54" s="27">
        <f t="shared" si="7"/>
        <v>0</v>
      </c>
      <c r="T54" s="26">
        <f t="shared" si="8"/>
        <v>1</v>
      </c>
      <c r="U54" s="27">
        <f t="shared" si="9"/>
        <v>30365</v>
      </c>
      <c r="V54" s="27">
        <f t="shared" si="10"/>
        <v>8097.3300000000008</v>
      </c>
      <c r="W54" s="27">
        <f t="shared" si="11"/>
        <v>22267.670000000002</v>
      </c>
      <c r="X54" s="27">
        <v>1</v>
      </c>
      <c r="Y54" s="27">
        <v>30365</v>
      </c>
    </row>
    <row r="55" spans="1:25" ht="25.5" x14ac:dyDescent="0.2">
      <c r="A55" s="24">
        <v>47</v>
      </c>
      <c r="B55" s="91" t="s">
        <v>525</v>
      </c>
      <c r="C55" s="92"/>
      <c r="D55" s="91" t="s">
        <v>526</v>
      </c>
      <c r="E55" s="91" t="s">
        <v>429</v>
      </c>
      <c r="F55" s="91" t="s">
        <v>429</v>
      </c>
      <c r="G55" s="93" t="s">
        <v>515</v>
      </c>
      <c r="H55" s="27"/>
      <c r="I55" s="29"/>
      <c r="J55" s="27"/>
      <c r="K55" s="27">
        <v>1</v>
      </c>
      <c r="L55" s="29">
        <v>7625</v>
      </c>
      <c r="M55" s="68">
        <v>7625</v>
      </c>
      <c r="N55" s="68"/>
      <c r="O55" s="94" t="s">
        <v>516</v>
      </c>
      <c r="P55" s="74"/>
      <c r="Q55" s="28">
        <v>1</v>
      </c>
      <c r="R55" s="29">
        <f t="shared" si="6"/>
        <v>0</v>
      </c>
      <c r="S55" s="27">
        <f t="shared" si="7"/>
        <v>0</v>
      </c>
      <c r="T55" s="26">
        <f t="shared" si="8"/>
        <v>1</v>
      </c>
      <c r="U55" s="27">
        <f t="shared" si="9"/>
        <v>7625</v>
      </c>
      <c r="V55" s="27">
        <f t="shared" si="10"/>
        <v>7625</v>
      </c>
      <c r="W55" s="27">
        <f t="shared" si="11"/>
        <v>0</v>
      </c>
      <c r="X55" s="27">
        <v>1</v>
      </c>
      <c r="Y55" s="27">
        <v>7625</v>
      </c>
    </row>
    <row r="56" spans="1:25" ht="25.5" x14ac:dyDescent="0.2">
      <c r="A56" s="24">
        <v>48</v>
      </c>
      <c r="B56" s="91" t="s">
        <v>527</v>
      </c>
      <c r="C56" s="92"/>
      <c r="D56" s="91" t="s">
        <v>528</v>
      </c>
      <c r="E56" s="91" t="s">
        <v>429</v>
      </c>
      <c r="F56" s="91" t="s">
        <v>429</v>
      </c>
      <c r="G56" s="93" t="s">
        <v>515</v>
      </c>
      <c r="H56" s="27"/>
      <c r="I56" s="29"/>
      <c r="J56" s="27"/>
      <c r="K56" s="27">
        <v>1</v>
      </c>
      <c r="L56" s="29">
        <v>315</v>
      </c>
      <c r="M56" s="68">
        <v>315</v>
      </c>
      <c r="N56" s="68"/>
      <c r="O56" s="94" t="s">
        <v>516</v>
      </c>
      <c r="P56" s="74"/>
      <c r="Q56" s="28">
        <v>1</v>
      </c>
      <c r="R56" s="29">
        <f t="shared" si="6"/>
        <v>0</v>
      </c>
      <c r="S56" s="27">
        <f t="shared" si="7"/>
        <v>0</v>
      </c>
      <c r="T56" s="26">
        <f t="shared" si="8"/>
        <v>1</v>
      </c>
      <c r="U56" s="27">
        <f t="shared" si="9"/>
        <v>315</v>
      </c>
      <c r="V56" s="27">
        <f t="shared" si="10"/>
        <v>315</v>
      </c>
      <c r="W56" s="27">
        <f t="shared" si="11"/>
        <v>0</v>
      </c>
      <c r="X56" s="27">
        <v>1</v>
      </c>
      <c r="Y56" s="27">
        <v>315</v>
      </c>
    </row>
    <row r="57" spans="1:25" ht="38.25" x14ac:dyDescent="0.2">
      <c r="A57" s="24">
        <v>49</v>
      </c>
      <c r="B57" s="91" t="s">
        <v>529</v>
      </c>
      <c r="C57" s="92"/>
      <c r="D57" s="91" t="s">
        <v>530</v>
      </c>
      <c r="E57" s="91" t="s">
        <v>429</v>
      </c>
      <c r="F57" s="91" t="s">
        <v>429</v>
      </c>
      <c r="G57" s="93" t="s">
        <v>515</v>
      </c>
      <c r="H57" s="27"/>
      <c r="I57" s="29"/>
      <c r="J57" s="27"/>
      <c r="K57" s="27">
        <v>1</v>
      </c>
      <c r="L57" s="29">
        <v>33600</v>
      </c>
      <c r="M57" s="68">
        <v>8960</v>
      </c>
      <c r="N57" s="68">
        <v>24640</v>
      </c>
      <c r="O57" s="94" t="s">
        <v>516</v>
      </c>
      <c r="P57" s="74"/>
      <c r="Q57" s="28">
        <v>1</v>
      </c>
      <c r="R57" s="29">
        <f t="shared" si="6"/>
        <v>0</v>
      </c>
      <c r="S57" s="27">
        <f t="shared" si="7"/>
        <v>0</v>
      </c>
      <c r="T57" s="26">
        <f t="shared" si="8"/>
        <v>1</v>
      </c>
      <c r="U57" s="27">
        <f t="shared" si="9"/>
        <v>33600</v>
      </c>
      <c r="V57" s="27">
        <f t="shared" si="10"/>
        <v>8960</v>
      </c>
      <c r="W57" s="27">
        <f t="shared" si="11"/>
        <v>24640</v>
      </c>
      <c r="X57" s="27">
        <v>1</v>
      </c>
      <c r="Y57" s="27">
        <v>33600</v>
      </c>
    </row>
    <row r="58" spans="1:25" ht="38.25" x14ac:dyDescent="0.2">
      <c r="A58" s="24">
        <v>50</v>
      </c>
      <c r="B58" s="91" t="s">
        <v>531</v>
      </c>
      <c r="C58" s="92"/>
      <c r="D58" s="91" t="s">
        <v>532</v>
      </c>
      <c r="E58" s="91" t="s">
        <v>429</v>
      </c>
      <c r="F58" s="91" t="s">
        <v>429</v>
      </c>
      <c r="G58" s="93" t="s">
        <v>515</v>
      </c>
      <c r="H58" s="27"/>
      <c r="I58" s="29"/>
      <c r="J58" s="27"/>
      <c r="K58" s="27">
        <v>1</v>
      </c>
      <c r="L58" s="29">
        <v>4840</v>
      </c>
      <c r="M58" s="68">
        <v>4759</v>
      </c>
      <c r="N58" s="68">
        <v>81</v>
      </c>
      <c r="O58" s="94" t="s">
        <v>516</v>
      </c>
      <c r="P58" s="74"/>
      <c r="Q58" s="28">
        <v>1</v>
      </c>
      <c r="R58" s="29">
        <f t="shared" si="6"/>
        <v>0</v>
      </c>
      <c r="S58" s="27">
        <f t="shared" si="7"/>
        <v>0</v>
      </c>
      <c r="T58" s="26">
        <f t="shared" si="8"/>
        <v>1</v>
      </c>
      <c r="U58" s="27">
        <f t="shared" si="9"/>
        <v>4840</v>
      </c>
      <c r="V58" s="27">
        <f t="shared" si="10"/>
        <v>4759</v>
      </c>
      <c r="W58" s="27">
        <f t="shared" si="11"/>
        <v>81</v>
      </c>
      <c r="X58" s="27">
        <v>1</v>
      </c>
      <c r="Y58" s="27">
        <v>4840</v>
      </c>
    </row>
    <row r="59" spans="1:25" ht="25.5" x14ac:dyDescent="0.2">
      <c r="A59" s="24">
        <v>51</v>
      </c>
      <c r="B59" s="91" t="s">
        <v>533</v>
      </c>
      <c r="C59" s="92"/>
      <c r="D59" s="91" t="s">
        <v>534</v>
      </c>
      <c r="E59" s="91" t="s">
        <v>429</v>
      </c>
      <c r="F59" s="91" t="s">
        <v>429</v>
      </c>
      <c r="G59" s="93" t="s">
        <v>515</v>
      </c>
      <c r="H59" s="27"/>
      <c r="I59" s="29"/>
      <c r="J59" s="27"/>
      <c r="K59" s="27">
        <v>1</v>
      </c>
      <c r="L59" s="29">
        <v>2837</v>
      </c>
      <c r="M59" s="68">
        <v>2837</v>
      </c>
      <c r="N59" s="68"/>
      <c r="O59" s="94" t="s">
        <v>516</v>
      </c>
      <c r="P59" s="74"/>
      <c r="Q59" s="28">
        <v>1</v>
      </c>
      <c r="R59" s="29">
        <f t="shared" si="6"/>
        <v>0</v>
      </c>
      <c r="S59" s="27">
        <f t="shared" si="7"/>
        <v>0</v>
      </c>
      <c r="T59" s="26">
        <f t="shared" si="8"/>
        <v>1</v>
      </c>
      <c r="U59" s="27">
        <f t="shared" si="9"/>
        <v>2837</v>
      </c>
      <c r="V59" s="27">
        <f t="shared" si="10"/>
        <v>2837</v>
      </c>
      <c r="W59" s="27">
        <f t="shared" si="11"/>
        <v>0</v>
      </c>
      <c r="X59" s="27">
        <v>1</v>
      </c>
      <c r="Y59" s="27">
        <v>2837</v>
      </c>
    </row>
    <row r="60" spans="1:25" ht="25.5" x14ac:dyDescent="0.2">
      <c r="A60" s="24">
        <v>52</v>
      </c>
      <c r="B60" s="91" t="s">
        <v>535</v>
      </c>
      <c r="C60" s="92"/>
      <c r="D60" s="91" t="s">
        <v>536</v>
      </c>
      <c r="E60" s="91" t="s">
        <v>429</v>
      </c>
      <c r="F60" s="91" t="s">
        <v>429</v>
      </c>
      <c r="G60" s="93" t="s">
        <v>515</v>
      </c>
      <c r="H60" s="27"/>
      <c r="I60" s="29"/>
      <c r="J60" s="27"/>
      <c r="K60" s="27">
        <v>1</v>
      </c>
      <c r="L60" s="29">
        <v>1135</v>
      </c>
      <c r="M60" s="68">
        <v>1135</v>
      </c>
      <c r="N60" s="68"/>
      <c r="O60" s="94" t="s">
        <v>516</v>
      </c>
      <c r="P60" s="74"/>
      <c r="Q60" s="28">
        <v>1</v>
      </c>
      <c r="R60" s="29">
        <f t="shared" si="6"/>
        <v>0</v>
      </c>
      <c r="S60" s="27">
        <f t="shared" si="7"/>
        <v>0</v>
      </c>
      <c r="T60" s="26">
        <f t="shared" si="8"/>
        <v>1</v>
      </c>
      <c r="U60" s="27">
        <f t="shared" si="9"/>
        <v>1135</v>
      </c>
      <c r="V60" s="27">
        <f t="shared" si="10"/>
        <v>1135</v>
      </c>
      <c r="W60" s="27">
        <f t="shared" si="11"/>
        <v>0</v>
      </c>
      <c r="X60" s="27">
        <v>1</v>
      </c>
      <c r="Y60" s="27">
        <v>1135</v>
      </c>
    </row>
    <row r="61" spans="1:25" ht="25.5" x14ac:dyDescent="0.2">
      <c r="A61" s="24">
        <v>53</v>
      </c>
      <c r="B61" s="91" t="s">
        <v>537</v>
      </c>
      <c r="C61" s="92"/>
      <c r="D61" s="91" t="s">
        <v>538</v>
      </c>
      <c r="E61" s="91" t="s">
        <v>429</v>
      </c>
      <c r="F61" s="91" t="s">
        <v>429</v>
      </c>
      <c r="G61" s="93" t="s">
        <v>515</v>
      </c>
      <c r="H61" s="27"/>
      <c r="I61" s="29"/>
      <c r="J61" s="27"/>
      <c r="K61" s="27">
        <v>1</v>
      </c>
      <c r="L61" s="29">
        <v>2750</v>
      </c>
      <c r="M61" s="68">
        <v>2592</v>
      </c>
      <c r="N61" s="68">
        <v>158</v>
      </c>
      <c r="O61" s="94" t="s">
        <v>516</v>
      </c>
      <c r="P61" s="74"/>
      <c r="Q61" s="28">
        <v>1</v>
      </c>
      <c r="R61" s="29">
        <f t="shared" si="6"/>
        <v>0</v>
      </c>
      <c r="S61" s="27">
        <f t="shared" si="7"/>
        <v>0</v>
      </c>
      <c r="T61" s="26">
        <f t="shared" si="8"/>
        <v>1</v>
      </c>
      <c r="U61" s="27">
        <f t="shared" si="9"/>
        <v>2750</v>
      </c>
      <c r="V61" s="27">
        <f t="shared" si="10"/>
        <v>2592</v>
      </c>
      <c r="W61" s="27">
        <f t="shared" si="11"/>
        <v>158</v>
      </c>
      <c r="X61" s="27">
        <v>1</v>
      </c>
      <c r="Y61" s="27">
        <v>2750</v>
      </c>
    </row>
    <row r="62" spans="1:25" ht="25.5" x14ac:dyDescent="0.2">
      <c r="A62" s="24">
        <v>54</v>
      </c>
      <c r="B62" s="91" t="s">
        <v>539</v>
      </c>
      <c r="C62" s="92"/>
      <c r="D62" s="91" t="s">
        <v>540</v>
      </c>
      <c r="E62" s="91" t="s">
        <v>429</v>
      </c>
      <c r="F62" s="91" t="s">
        <v>429</v>
      </c>
      <c r="G62" s="93" t="s">
        <v>515</v>
      </c>
      <c r="H62" s="27"/>
      <c r="I62" s="29"/>
      <c r="J62" s="27"/>
      <c r="K62" s="27">
        <v>1</v>
      </c>
      <c r="L62" s="29">
        <v>6096</v>
      </c>
      <c r="M62" s="68">
        <v>5941.4000000000005</v>
      </c>
      <c r="N62" s="68">
        <v>154.6</v>
      </c>
      <c r="O62" s="94" t="s">
        <v>516</v>
      </c>
      <c r="P62" s="74"/>
      <c r="Q62" s="28">
        <v>1</v>
      </c>
      <c r="R62" s="29">
        <f t="shared" si="6"/>
        <v>0</v>
      </c>
      <c r="S62" s="27">
        <f t="shared" si="7"/>
        <v>0</v>
      </c>
      <c r="T62" s="26">
        <f t="shared" si="8"/>
        <v>1</v>
      </c>
      <c r="U62" s="27">
        <f t="shared" si="9"/>
        <v>6096</v>
      </c>
      <c r="V62" s="27">
        <f t="shared" si="10"/>
        <v>5941.4000000000005</v>
      </c>
      <c r="W62" s="27">
        <f t="shared" si="11"/>
        <v>154.6</v>
      </c>
      <c r="X62" s="27">
        <v>1</v>
      </c>
      <c r="Y62" s="27">
        <v>6096</v>
      </c>
    </row>
    <row r="63" spans="1:25" ht="25.5" x14ac:dyDescent="0.2">
      <c r="A63" s="24">
        <v>55</v>
      </c>
      <c r="B63" s="91" t="s">
        <v>541</v>
      </c>
      <c r="C63" s="92"/>
      <c r="D63" s="91" t="s">
        <v>542</v>
      </c>
      <c r="E63" s="91" t="s">
        <v>429</v>
      </c>
      <c r="F63" s="91" t="s">
        <v>429</v>
      </c>
      <c r="G63" s="93" t="s">
        <v>515</v>
      </c>
      <c r="H63" s="27"/>
      <c r="I63" s="29"/>
      <c r="J63" s="27"/>
      <c r="K63" s="27">
        <v>1</v>
      </c>
      <c r="L63" s="29">
        <v>16020</v>
      </c>
      <c r="M63" s="68">
        <v>16020</v>
      </c>
      <c r="N63" s="68"/>
      <c r="O63" s="94" t="s">
        <v>516</v>
      </c>
      <c r="P63" s="74"/>
      <c r="Q63" s="28">
        <v>1</v>
      </c>
      <c r="R63" s="29">
        <f t="shared" si="6"/>
        <v>0</v>
      </c>
      <c r="S63" s="27">
        <f t="shared" si="7"/>
        <v>0</v>
      </c>
      <c r="T63" s="26">
        <f t="shared" si="8"/>
        <v>1</v>
      </c>
      <c r="U63" s="27">
        <f t="shared" si="9"/>
        <v>16020</v>
      </c>
      <c r="V63" s="27">
        <f t="shared" si="10"/>
        <v>16020</v>
      </c>
      <c r="W63" s="27">
        <f t="shared" si="11"/>
        <v>0</v>
      </c>
      <c r="X63" s="27">
        <v>1</v>
      </c>
      <c r="Y63" s="27">
        <v>16020</v>
      </c>
    </row>
    <row r="64" spans="1:25" ht="25.5" x14ac:dyDescent="0.2">
      <c r="A64" s="24">
        <v>56</v>
      </c>
      <c r="B64" s="91" t="s">
        <v>543</v>
      </c>
      <c r="C64" s="92"/>
      <c r="D64" s="91" t="s">
        <v>544</v>
      </c>
      <c r="E64" s="91" t="s">
        <v>429</v>
      </c>
      <c r="F64" s="91" t="s">
        <v>429</v>
      </c>
      <c r="G64" s="93" t="s">
        <v>515</v>
      </c>
      <c r="H64" s="120"/>
      <c r="I64" s="122"/>
      <c r="J64" s="27"/>
      <c r="K64" s="120">
        <v>2</v>
      </c>
      <c r="L64" s="122">
        <v>2002</v>
      </c>
      <c r="M64" s="68">
        <v>1001</v>
      </c>
      <c r="N64" s="68"/>
      <c r="O64" s="94" t="s">
        <v>516</v>
      </c>
      <c r="P64" s="74"/>
      <c r="Q64" s="28">
        <v>1</v>
      </c>
      <c r="R64" s="29">
        <f t="shared" si="6"/>
        <v>0</v>
      </c>
      <c r="S64" s="27">
        <f t="shared" si="7"/>
        <v>0</v>
      </c>
      <c r="T64" s="26">
        <f t="shared" si="8"/>
        <v>2</v>
      </c>
      <c r="U64" s="27">
        <f t="shared" si="9"/>
        <v>2002</v>
      </c>
      <c r="V64" s="27">
        <f t="shared" si="10"/>
        <v>1001</v>
      </c>
      <c r="W64" s="27">
        <f t="shared" si="11"/>
        <v>0</v>
      </c>
      <c r="X64" s="27">
        <v>1</v>
      </c>
      <c r="Y64" s="27">
        <v>1001</v>
      </c>
    </row>
    <row r="65" spans="1:25" ht="25.5" x14ac:dyDescent="0.2">
      <c r="A65" s="24">
        <v>57</v>
      </c>
      <c r="B65" s="91" t="s">
        <v>543</v>
      </c>
      <c r="C65" s="92"/>
      <c r="D65" s="91" t="s">
        <v>545</v>
      </c>
      <c r="E65" s="91" t="s">
        <v>429</v>
      </c>
      <c r="F65" s="91" t="s">
        <v>429</v>
      </c>
      <c r="G65" s="93" t="s">
        <v>515</v>
      </c>
      <c r="H65" s="121"/>
      <c r="I65" s="121"/>
      <c r="J65" s="27"/>
      <c r="K65" s="121"/>
      <c r="L65" s="121"/>
      <c r="M65" s="68">
        <v>1001</v>
      </c>
      <c r="N65" s="68"/>
      <c r="O65" s="94" t="s">
        <v>516</v>
      </c>
      <c r="P65" s="74"/>
      <c r="Q65" s="28">
        <v>1</v>
      </c>
      <c r="R65" s="29">
        <f t="shared" si="6"/>
        <v>0</v>
      </c>
      <c r="S65" s="27">
        <f t="shared" si="7"/>
        <v>0</v>
      </c>
      <c r="T65" s="26">
        <f t="shared" si="8"/>
        <v>0</v>
      </c>
      <c r="U65" s="27">
        <f t="shared" si="9"/>
        <v>0</v>
      </c>
      <c r="V65" s="27">
        <f t="shared" si="10"/>
        <v>1001</v>
      </c>
      <c r="W65" s="27">
        <f t="shared" si="11"/>
        <v>0</v>
      </c>
      <c r="X65" s="27">
        <v>1</v>
      </c>
      <c r="Y65" s="27">
        <v>1001</v>
      </c>
    </row>
    <row r="66" spans="1:25" ht="25.5" x14ac:dyDescent="0.2">
      <c r="A66" s="24">
        <v>58</v>
      </c>
      <c r="B66" s="91" t="s">
        <v>546</v>
      </c>
      <c r="C66" s="92"/>
      <c r="D66" s="91" t="s">
        <v>547</v>
      </c>
      <c r="E66" s="91" t="s">
        <v>429</v>
      </c>
      <c r="F66" s="91" t="s">
        <v>429</v>
      </c>
      <c r="G66" s="93" t="s">
        <v>515</v>
      </c>
      <c r="H66" s="27"/>
      <c r="I66" s="29"/>
      <c r="J66" s="27"/>
      <c r="K66" s="27">
        <v>1</v>
      </c>
      <c r="L66" s="29">
        <v>7170</v>
      </c>
      <c r="M66" s="68">
        <v>7170</v>
      </c>
      <c r="N66" s="68"/>
      <c r="O66" s="94" t="s">
        <v>516</v>
      </c>
      <c r="P66" s="74"/>
      <c r="Q66" s="28">
        <v>1</v>
      </c>
      <c r="R66" s="29">
        <f t="shared" si="6"/>
        <v>0</v>
      </c>
      <c r="S66" s="27">
        <f t="shared" si="7"/>
        <v>0</v>
      </c>
      <c r="T66" s="26">
        <f t="shared" si="8"/>
        <v>1</v>
      </c>
      <c r="U66" s="27">
        <f t="shared" si="9"/>
        <v>7170</v>
      </c>
      <c r="V66" s="27">
        <f t="shared" si="10"/>
        <v>7170</v>
      </c>
      <c r="W66" s="27">
        <f t="shared" si="11"/>
        <v>0</v>
      </c>
      <c r="X66" s="27">
        <v>1</v>
      </c>
      <c r="Y66" s="27">
        <v>7170</v>
      </c>
    </row>
    <row r="67" spans="1:25" ht="38.25" x14ac:dyDescent="0.2">
      <c r="A67" s="24">
        <v>59</v>
      </c>
      <c r="B67" s="91" t="s">
        <v>548</v>
      </c>
      <c r="C67" s="92"/>
      <c r="D67" s="91" t="s">
        <v>549</v>
      </c>
      <c r="E67" s="91" t="s">
        <v>429</v>
      </c>
      <c r="F67" s="91" t="s">
        <v>429</v>
      </c>
      <c r="G67" s="93" t="s">
        <v>434</v>
      </c>
      <c r="H67" s="27"/>
      <c r="I67" s="29"/>
      <c r="J67" s="27"/>
      <c r="K67" s="27">
        <v>1</v>
      </c>
      <c r="L67" s="29">
        <v>8500</v>
      </c>
      <c r="M67" s="68">
        <v>2620.83</v>
      </c>
      <c r="N67" s="68">
        <v>5879.17</v>
      </c>
      <c r="O67" s="94" t="s">
        <v>516</v>
      </c>
      <c r="P67" s="74"/>
      <c r="Q67" s="28">
        <v>1</v>
      </c>
      <c r="R67" s="29">
        <f t="shared" si="6"/>
        <v>0</v>
      </c>
      <c r="S67" s="27">
        <f t="shared" si="7"/>
        <v>0</v>
      </c>
      <c r="T67" s="26">
        <f t="shared" si="8"/>
        <v>1</v>
      </c>
      <c r="U67" s="27">
        <f t="shared" si="9"/>
        <v>8500</v>
      </c>
      <c r="V67" s="27">
        <f t="shared" si="10"/>
        <v>2620.83</v>
      </c>
      <c r="W67" s="27">
        <f t="shared" si="11"/>
        <v>5879.17</v>
      </c>
      <c r="X67" s="27">
        <v>1</v>
      </c>
      <c r="Y67" s="27">
        <v>8500</v>
      </c>
    </row>
    <row r="68" spans="1:25" ht="25.5" x14ac:dyDescent="0.2">
      <c r="A68" s="24">
        <v>60</v>
      </c>
      <c r="B68" s="91" t="s">
        <v>550</v>
      </c>
      <c r="C68" s="92"/>
      <c r="D68" s="91" t="s">
        <v>551</v>
      </c>
      <c r="E68" s="91" t="s">
        <v>429</v>
      </c>
      <c r="F68" s="91" t="s">
        <v>429</v>
      </c>
      <c r="G68" s="93" t="s">
        <v>515</v>
      </c>
      <c r="H68" s="27"/>
      <c r="I68" s="29"/>
      <c r="J68" s="27"/>
      <c r="K68" s="27">
        <v>1</v>
      </c>
      <c r="L68" s="29">
        <v>181</v>
      </c>
      <c r="M68" s="68">
        <v>181</v>
      </c>
      <c r="N68" s="68"/>
      <c r="O68" s="94" t="s">
        <v>516</v>
      </c>
      <c r="P68" s="74"/>
      <c r="Q68" s="28">
        <v>1</v>
      </c>
      <c r="R68" s="29">
        <f t="shared" si="6"/>
        <v>0</v>
      </c>
      <c r="S68" s="27">
        <f t="shared" si="7"/>
        <v>0</v>
      </c>
      <c r="T68" s="26">
        <f t="shared" si="8"/>
        <v>1</v>
      </c>
      <c r="U68" s="27">
        <f t="shared" si="9"/>
        <v>181</v>
      </c>
      <c r="V68" s="27">
        <f t="shared" si="10"/>
        <v>181</v>
      </c>
      <c r="W68" s="27">
        <f t="shared" si="11"/>
        <v>0</v>
      </c>
      <c r="X68" s="27">
        <v>1</v>
      </c>
      <c r="Y68" s="27">
        <v>181</v>
      </c>
    </row>
    <row r="69" spans="1:25" ht="38.25" x14ac:dyDescent="0.2">
      <c r="A69" s="24">
        <v>61</v>
      </c>
      <c r="B69" s="91" t="s">
        <v>552</v>
      </c>
      <c r="C69" s="92"/>
      <c r="D69" s="91" t="s">
        <v>553</v>
      </c>
      <c r="E69" s="91" t="s">
        <v>429</v>
      </c>
      <c r="F69" s="91" t="s">
        <v>429</v>
      </c>
      <c r="G69" s="93" t="s">
        <v>515</v>
      </c>
      <c r="H69" s="27"/>
      <c r="I69" s="29"/>
      <c r="J69" s="27"/>
      <c r="K69" s="27">
        <v>1</v>
      </c>
      <c r="L69" s="29">
        <v>6031</v>
      </c>
      <c r="M69" s="68">
        <v>1608.27</v>
      </c>
      <c r="N69" s="68">
        <v>4422.7300000000005</v>
      </c>
      <c r="O69" s="94" t="s">
        <v>516</v>
      </c>
      <c r="P69" s="74"/>
      <c r="Q69" s="28">
        <v>1</v>
      </c>
      <c r="R69" s="29">
        <f t="shared" si="6"/>
        <v>0</v>
      </c>
      <c r="S69" s="27">
        <f t="shared" si="7"/>
        <v>0</v>
      </c>
      <c r="T69" s="26">
        <f t="shared" si="8"/>
        <v>1</v>
      </c>
      <c r="U69" s="27">
        <f t="shared" si="9"/>
        <v>6031</v>
      </c>
      <c r="V69" s="27">
        <f t="shared" si="10"/>
        <v>1608.27</v>
      </c>
      <c r="W69" s="27">
        <f t="shared" si="11"/>
        <v>4422.7300000000005</v>
      </c>
      <c r="X69" s="27">
        <v>1</v>
      </c>
      <c r="Y69" s="27">
        <v>6031</v>
      </c>
    </row>
    <row r="70" spans="1:25" ht="25.5" x14ac:dyDescent="0.2">
      <c r="A70" s="24">
        <v>62</v>
      </c>
      <c r="B70" s="91" t="s">
        <v>554</v>
      </c>
      <c r="C70" s="92"/>
      <c r="D70" s="91" t="s">
        <v>555</v>
      </c>
      <c r="E70" s="91" t="s">
        <v>429</v>
      </c>
      <c r="F70" s="91" t="s">
        <v>429</v>
      </c>
      <c r="G70" s="93" t="s">
        <v>515</v>
      </c>
      <c r="H70" s="27"/>
      <c r="I70" s="29"/>
      <c r="J70" s="27"/>
      <c r="K70" s="27">
        <v>1</v>
      </c>
      <c r="L70" s="29">
        <v>4580</v>
      </c>
      <c r="M70" s="68">
        <v>4580</v>
      </c>
      <c r="N70" s="68"/>
      <c r="O70" s="94" t="s">
        <v>516</v>
      </c>
      <c r="P70" s="74"/>
      <c r="Q70" s="28">
        <v>1</v>
      </c>
      <c r="R70" s="29">
        <f t="shared" si="6"/>
        <v>0</v>
      </c>
      <c r="S70" s="27">
        <f t="shared" si="7"/>
        <v>0</v>
      </c>
      <c r="T70" s="26">
        <f t="shared" si="8"/>
        <v>1</v>
      </c>
      <c r="U70" s="27">
        <f t="shared" si="9"/>
        <v>4580</v>
      </c>
      <c r="V70" s="27">
        <f t="shared" si="10"/>
        <v>4580</v>
      </c>
      <c r="W70" s="27">
        <f t="shared" si="11"/>
        <v>0</v>
      </c>
      <c r="X70" s="27">
        <v>1</v>
      </c>
      <c r="Y70" s="27">
        <v>4580</v>
      </c>
    </row>
    <row r="71" spans="1:25" ht="38.25" x14ac:dyDescent="0.2">
      <c r="A71" s="24">
        <v>63</v>
      </c>
      <c r="B71" s="91" t="s">
        <v>556</v>
      </c>
      <c r="C71" s="92"/>
      <c r="D71" s="91" t="s">
        <v>557</v>
      </c>
      <c r="E71" s="91" t="s">
        <v>429</v>
      </c>
      <c r="F71" s="91" t="s">
        <v>429</v>
      </c>
      <c r="G71" s="93" t="s">
        <v>515</v>
      </c>
      <c r="H71" s="27"/>
      <c r="I71" s="29"/>
      <c r="J71" s="27"/>
      <c r="K71" s="27">
        <v>1</v>
      </c>
      <c r="L71" s="29">
        <v>6960</v>
      </c>
      <c r="M71" s="68">
        <v>6960</v>
      </c>
      <c r="N71" s="68"/>
      <c r="O71" s="94" t="s">
        <v>516</v>
      </c>
      <c r="P71" s="74"/>
      <c r="Q71" s="28">
        <v>1</v>
      </c>
      <c r="R71" s="29">
        <f t="shared" si="6"/>
        <v>0</v>
      </c>
      <c r="S71" s="27">
        <f t="shared" si="7"/>
        <v>0</v>
      </c>
      <c r="T71" s="26">
        <f t="shared" si="8"/>
        <v>1</v>
      </c>
      <c r="U71" s="27">
        <f t="shared" si="9"/>
        <v>6960</v>
      </c>
      <c r="V71" s="27">
        <f t="shared" si="10"/>
        <v>6960</v>
      </c>
      <c r="W71" s="27">
        <f t="shared" si="11"/>
        <v>0</v>
      </c>
      <c r="X71" s="27">
        <v>1</v>
      </c>
      <c r="Y71" s="27">
        <v>6960</v>
      </c>
    </row>
    <row r="72" spans="1:25" ht="25.5" x14ac:dyDescent="0.2">
      <c r="A72" s="24">
        <v>64</v>
      </c>
      <c r="B72" s="91" t="s">
        <v>558</v>
      </c>
      <c r="C72" s="92"/>
      <c r="D72" s="91" t="s">
        <v>559</v>
      </c>
      <c r="E72" s="91" t="s">
        <v>429</v>
      </c>
      <c r="F72" s="91" t="s">
        <v>429</v>
      </c>
      <c r="G72" s="93" t="s">
        <v>515</v>
      </c>
      <c r="H72" s="27"/>
      <c r="I72" s="29"/>
      <c r="J72" s="27"/>
      <c r="K72" s="27">
        <v>1</v>
      </c>
      <c r="L72" s="29">
        <v>6522</v>
      </c>
      <c r="M72" s="68">
        <v>6522</v>
      </c>
      <c r="N72" s="68"/>
      <c r="O72" s="94" t="s">
        <v>516</v>
      </c>
      <c r="P72" s="74"/>
      <c r="Q72" s="28">
        <v>1</v>
      </c>
      <c r="R72" s="29">
        <f t="shared" si="6"/>
        <v>0</v>
      </c>
      <c r="S72" s="27">
        <f t="shared" si="7"/>
        <v>0</v>
      </c>
      <c r="T72" s="26">
        <f t="shared" si="8"/>
        <v>1</v>
      </c>
      <c r="U72" s="27">
        <f t="shared" si="9"/>
        <v>6522</v>
      </c>
      <c r="V72" s="27">
        <f t="shared" si="10"/>
        <v>6522</v>
      </c>
      <c r="W72" s="27">
        <f t="shared" si="11"/>
        <v>0</v>
      </c>
      <c r="X72" s="27">
        <v>1</v>
      </c>
      <c r="Y72" s="27">
        <v>6522</v>
      </c>
    </row>
    <row r="73" spans="1:25" ht="25.5" x14ac:dyDescent="0.2">
      <c r="A73" s="24">
        <v>65</v>
      </c>
      <c r="B73" s="91" t="s">
        <v>560</v>
      </c>
      <c r="C73" s="92"/>
      <c r="D73" s="91" t="s">
        <v>561</v>
      </c>
      <c r="E73" s="91" t="s">
        <v>429</v>
      </c>
      <c r="F73" s="91" t="s">
        <v>429</v>
      </c>
      <c r="G73" s="93" t="s">
        <v>515</v>
      </c>
      <c r="H73" s="27"/>
      <c r="I73" s="29"/>
      <c r="J73" s="27"/>
      <c r="K73" s="27">
        <v>1</v>
      </c>
      <c r="L73" s="29">
        <v>6522</v>
      </c>
      <c r="M73" s="68">
        <v>6522</v>
      </c>
      <c r="N73" s="68"/>
      <c r="O73" s="94" t="s">
        <v>516</v>
      </c>
      <c r="P73" s="74"/>
      <c r="Q73" s="28">
        <v>1</v>
      </c>
      <c r="R73" s="29">
        <f t="shared" si="6"/>
        <v>0</v>
      </c>
      <c r="S73" s="27">
        <f t="shared" si="7"/>
        <v>0</v>
      </c>
      <c r="T73" s="26">
        <f t="shared" si="8"/>
        <v>1</v>
      </c>
      <c r="U73" s="27">
        <f t="shared" si="9"/>
        <v>6522</v>
      </c>
      <c r="V73" s="27">
        <f t="shared" si="10"/>
        <v>6522</v>
      </c>
      <c r="W73" s="27">
        <f t="shared" si="11"/>
        <v>0</v>
      </c>
      <c r="X73" s="27">
        <v>1</v>
      </c>
      <c r="Y73" s="27">
        <v>6522</v>
      </c>
    </row>
    <row r="74" spans="1:25" ht="25.5" x14ac:dyDescent="0.2">
      <c r="A74" s="24">
        <v>66</v>
      </c>
      <c r="B74" s="91" t="s">
        <v>562</v>
      </c>
      <c r="C74" s="92"/>
      <c r="D74" s="91" t="s">
        <v>563</v>
      </c>
      <c r="E74" s="91" t="s">
        <v>429</v>
      </c>
      <c r="F74" s="91" t="s">
        <v>429</v>
      </c>
      <c r="G74" s="93" t="s">
        <v>515</v>
      </c>
      <c r="H74" s="27"/>
      <c r="I74" s="29"/>
      <c r="J74" s="27"/>
      <c r="K74" s="27">
        <v>1</v>
      </c>
      <c r="L74" s="29">
        <v>4287</v>
      </c>
      <c r="M74" s="68">
        <v>4179.8</v>
      </c>
      <c r="N74" s="68">
        <v>107.2</v>
      </c>
      <c r="O74" s="94" t="s">
        <v>516</v>
      </c>
      <c r="P74" s="74"/>
      <c r="Q74" s="28">
        <v>1</v>
      </c>
      <c r="R74" s="29">
        <f t="shared" si="6"/>
        <v>0</v>
      </c>
      <c r="S74" s="27">
        <f t="shared" si="7"/>
        <v>0</v>
      </c>
      <c r="T74" s="26">
        <f t="shared" si="8"/>
        <v>1</v>
      </c>
      <c r="U74" s="27">
        <f t="shared" si="9"/>
        <v>4287</v>
      </c>
      <c r="V74" s="27">
        <f t="shared" si="10"/>
        <v>4179.8</v>
      </c>
      <c r="W74" s="27">
        <f t="shared" si="11"/>
        <v>107.2</v>
      </c>
      <c r="X74" s="27">
        <v>1</v>
      </c>
      <c r="Y74" s="27">
        <v>4287</v>
      </c>
    </row>
    <row r="75" spans="1:25" ht="26.25" thickBot="1" x14ac:dyDescent="0.25">
      <c r="A75" s="24">
        <v>67</v>
      </c>
      <c r="B75" s="91" t="s">
        <v>564</v>
      </c>
      <c r="C75" s="92"/>
      <c r="D75" s="91" t="s">
        <v>565</v>
      </c>
      <c r="E75" s="91" t="s">
        <v>429</v>
      </c>
      <c r="F75" s="91" t="s">
        <v>429</v>
      </c>
      <c r="G75" s="93" t="s">
        <v>515</v>
      </c>
      <c r="H75" s="27"/>
      <c r="I75" s="29"/>
      <c r="J75" s="27"/>
      <c r="K75" s="27">
        <v>1</v>
      </c>
      <c r="L75" s="29">
        <v>4024</v>
      </c>
      <c r="M75" s="68">
        <v>4024</v>
      </c>
      <c r="N75" s="68"/>
      <c r="O75" s="94" t="s">
        <v>516</v>
      </c>
      <c r="P75" s="74"/>
      <c r="Q75" s="28">
        <v>1</v>
      </c>
      <c r="R75" s="29">
        <f t="shared" si="6"/>
        <v>0</v>
      </c>
      <c r="S75" s="27">
        <f t="shared" si="7"/>
        <v>0</v>
      </c>
      <c r="T75" s="26">
        <f t="shared" si="8"/>
        <v>1</v>
      </c>
      <c r="U75" s="27">
        <f t="shared" si="9"/>
        <v>4024</v>
      </c>
      <c r="V75" s="27">
        <f t="shared" si="10"/>
        <v>4024</v>
      </c>
      <c r="W75" s="27">
        <f t="shared" si="11"/>
        <v>0</v>
      </c>
      <c r="X75" s="27">
        <v>1</v>
      </c>
      <c r="Y75" s="27">
        <v>4024</v>
      </c>
    </row>
    <row r="76" spans="1:25" ht="13.5" thickBot="1" x14ac:dyDescent="0.25">
      <c r="A76" s="30"/>
      <c r="B76" s="31" t="s">
        <v>566</v>
      </c>
      <c r="C76" s="78"/>
      <c r="D76" s="78" t="s">
        <v>360</v>
      </c>
      <c r="E76" s="78" t="s">
        <v>360</v>
      </c>
      <c r="F76" s="78" t="s">
        <v>360</v>
      </c>
      <c r="G76" s="72" t="s">
        <v>360</v>
      </c>
      <c r="H76" s="33"/>
      <c r="I76" s="34"/>
      <c r="J76" s="34"/>
      <c r="K76" s="35">
        <f>SUM(Таблиця!T49:T75)</f>
        <v>26</v>
      </c>
      <c r="L76" s="36">
        <f>SUM(Таблиця!U49:U75)</f>
        <v>165675</v>
      </c>
      <c r="M76" s="69">
        <f>SUM(Таблиця!V49:V75)</f>
        <v>107964.63000000002</v>
      </c>
      <c r="N76" s="69">
        <f>SUM(Таблиця!W49:W75)</f>
        <v>57710.369999999995</v>
      </c>
      <c r="O76" s="69"/>
      <c r="P76" s="73" t="s">
        <v>360</v>
      </c>
    </row>
    <row r="77" spans="1:25" ht="15" customHeight="1" thickBot="1" x14ac:dyDescent="0.25">
      <c r="A77" s="90" t="s">
        <v>567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3"/>
    </row>
    <row r="78" spans="1:25" ht="39" thickBot="1" x14ac:dyDescent="0.25">
      <c r="A78" s="24">
        <v>68</v>
      </c>
      <c r="B78" s="91" t="s">
        <v>568</v>
      </c>
      <c r="C78" s="92"/>
      <c r="D78" s="91" t="s">
        <v>569</v>
      </c>
      <c r="E78" s="91" t="s">
        <v>429</v>
      </c>
      <c r="F78" s="91" t="s">
        <v>429</v>
      </c>
      <c r="G78" s="93" t="s">
        <v>515</v>
      </c>
      <c r="H78" s="27"/>
      <c r="I78" s="29"/>
      <c r="J78" s="27"/>
      <c r="K78" s="27">
        <v>1</v>
      </c>
      <c r="L78" s="29">
        <v>18300</v>
      </c>
      <c r="M78" s="68">
        <v>1982.5</v>
      </c>
      <c r="N78" s="68">
        <v>16317.5</v>
      </c>
      <c r="O78" s="94" t="s">
        <v>516</v>
      </c>
      <c r="P78" s="74"/>
      <c r="Q78" s="28">
        <v>1</v>
      </c>
      <c r="R78" s="29">
        <f>H78</f>
        <v>0</v>
      </c>
      <c r="S78" s="27">
        <f>I78</f>
        <v>0</v>
      </c>
      <c r="T78" s="26">
        <f>K78</f>
        <v>1</v>
      </c>
      <c r="U78" s="27">
        <f>L78</f>
        <v>18300</v>
      </c>
      <c r="V78" s="27">
        <f>M78</f>
        <v>1982.5</v>
      </c>
      <c r="W78" s="27">
        <f>N78</f>
        <v>16317.5</v>
      </c>
      <c r="X78" s="27">
        <v>1</v>
      </c>
      <c r="Y78" s="27">
        <v>18300</v>
      </c>
    </row>
    <row r="79" spans="1:25" ht="26.25" thickBot="1" x14ac:dyDescent="0.25">
      <c r="A79" s="30"/>
      <c r="B79" s="31" t="s">
        <v>570</v>
      </c>
      <c r="C79" s="78"/>
      <c r="D79" s="78" t="s">
        <v>360</v>
      </c>
      <c r="E79" s="78" t="s">
        <v>360</v>
      </c>
      <c r="F79" s="78" t="s">
        <v>360</v>
      </c>
      <c r="G79" s="72" t="s">
        <v>360</v>
      </c>
      <c r="H79" s="33"/>
      <c r="I79" s="34"/>
      <c r="J79" s="34"/>
      <c r="K79" s="35">
        <f>SUM(Таблиця!T77:T78)</f>
        <v>1</v>
      </c>
      <c r="L79" s="36">
        <f>SUM(Таблиця!U77:U78)</f>
        <v>18300</v>
      </c>
      <c r="M79" s="69">
        <f>SUM(Таблиця!V77:V78)</f>
        <v>1982.5</v>
      </c>
      <c r="N79" s="69">
        <f>SUM(Таблиця!W77:W78)</f>
        <v>16317.5</v>
      </c>
      <c r="O79" s="69"/>
      <c r="P79" s="73" t="s">
        <v>360</v>
      </c>
    </row>
    <row r="80" spans="1:25" ht="15" customHeight="1" thickBot="1" x14ac:dyDescent="0.25">
      <c r="A80" s="90" t="s">
        <v>571</v>
      </c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3"/>
    </row>
    <row r="81" spans="1:25" ht="38.25" x14ac:dyDescent="0.2">
      <c r="A81" s="24">
        <v>69</v>
      </c>
      <c r="B81" s="91" t="s">
        <v>572</v>
      </c>
      <c r="C81" s="92"/>
      <c r="D81" s="91" t="s">
        <v>573</v>
      </c>
      <c r="E81" s="91" t="s">
        <v>429</v>
      </c>
      <c r="F81" s="91" t="s">
        <v>429</v>
      </c>
      <c r="G81" s="93" t="s">
        <v>515</v>
      </c>
      <c r="H81" s="27"/>
      <c r="I81" s="29"/>
      <c r="J81" s="27"/>
      <c r="K81" s="27">
        <v>1</v>
      </c>
      <c r="L81" s="29">
        <v>1920</v>
      </c>
      <c r="M81" s="68">
        <v>960</v>
      </c>
      <c r="N81" s="68">
        <v>960</v>
      </c>
      <c r="O81" s="94" t="s">
        <v>435</v>
      </c>
      <c r="P81" s="74"/>
      <c r="Q81" s="28">
        <v>1</v>
      </c>
      <c r="R81" s="29">
        <f t="shared" ref="R81:S83" si="12">H81</f>
        <v>0</v>
      </c>
      <c r="S81" s="27">
        <f t="shared" si="12"/>
        <v>0</v>
      </c>
      <c r="T81" s="26">
        <f t="shared" ref="T81:W83" si="13">K81</f>
        <v>1</v>
      </c>
      <c r="U81" s="27">
        <f t="shared" si="13"/>
        <v>1920</v>
      </c>
      <c r="V81" s="27">
        <f t="shared" si="13"/>
        <v>960</v>
      </c>
      <c r="W81" s="27">
        <f t="shared" si="13"/>
        <v>960</v>
      </c>
      <c r="X81" s="27">
        <v>1</v>
      </c>
      <c r="Y81" s="27">
        <v>1920</v>
      </c>
    </row>
    <row r="82" spans="1:25" ht="38.25" x14ac:dyDescent="0.2">
      <c r="A82" s="24">
        <v>70</v>
      </c>
      <c r="B82" s="91" t="s">
        <v>574</v>
      </c>
      <c r="C82" s="92"/>
      <c r="D82" s="91" t="s">
        <v>575</v>
      </c>
      <c r="E82" s="91" t="s">
        <v>429</v>
      </c>
      <c r="F82" s="91" t="s">
        <v>429</v>
      </c>
      <c r="G82" s="93" t="s">
        <v>515</v>
      </c>
      <c r="H82" s="27"/>
      <c r="I82" s="29"/>
      <c r="J82" s="27"/>
      <c r="K82" s="27">
        <v>1</v>
      </c>
      <c r="L82" s="29">
        <v>1920</v>
      </c>
      <c r="M82" s="68">
        <v>960</v>
      </c>
      <c r="N82" s="68">
        <v>960</v>
      </c>
      <c r="O82" s="94" t="s">
        <v>435</v>
      </c>
      <c r="P82" s="74"/>
      <c r="Q82" s="28">
        <v>1</v>
      </c>
      <c r="R82" s="29">
        <f t="shared" si="12"/>
        <v>0</v>
      </c>
      <c r="S82" s="27">
        <f t="shared" si="12"/>
        <v>0</v>
      </c>
      <c r="T82" s="26">
        <f t="shared" si="13"/>
        <v>1</v>
      </c>
      <c r="U82" s="27">
        <f t="shared" si="13"/>
        <v>1920</v>
      </c>
      <c r="V82" s="27">
        <f t="shared" si="13"/>
        <v>960</v>
      </c>
      <c r="W82" s="27">
        <f t="shared" si="13"/>
        <v>960</v>
      </c>
      <c r="X82" s="27">
        <v>1</v>
      </c>
      <c r="Y82" s="27">
        <v>1920</v>
      </c>
    </row>
    <row r="83" spans="1:25" ht="51.75" thickBot="1" x14ac:dyDescent="0.25">
      <c r="A83" s="24">
        <v>71</v>
      </c>
      <c r="B83" s="91" t="s">
        <v>576</v>
      </c>
      <c r="C83" s="92"/>
      <c r="D83" s="91" t="s">
        <v>577</v>
      </c>
      <c r="E83" s="91" t="s">
        <v>429</v>
      </c>
      <c r="F83" s="91" t="s">
        <v>429</v>
      </c>
      <c r="G83" s="93" t="s">
        <v>515</v>
      </c>
      <c r="H83" s="27"/>
      <c r="I83" s="29"/>
      <c r="J83" s="27"/>
      <c r="K83" s="27">
        <v>4</v>
      </c>
      <c r="L83" s="29">
        <v>1640</v>
      </c>
      <c r="M83" s="68">
        <v>820</v>
      </c>
      <c r="N83" s="68">
        <v>820</v>
      </c>
      <c r="O83" s="94" t="s">
        <v>435</v>
      </c>
      <c r="P83" s="74"/>
      <c r="Q83" s="28">
        <v>1</v>
      </c>
      <c r="R83" s="29">
        <f t="shared" si="12"/>
        <v>0</v>
      </c>
      <c r="S83" s="27">
        <f t="shared" si="12"/>
        <v>0</v>
      </c>
      <c r="T83" s="26">
        <f t="shared" si="13"/>
        <v>4</v>
      </c>
      <c r="U83" s="27">
        <f t="shared" si="13"/>
        <v>1640</v>
      </c>
      <c r="V83" s="27">
        <f t="shared" si="13"/>
        <v>820</v>
      </c>
      <c r="W83" s="27">
        <f t="shared" si="13"/>
        <v>820</v>
      </c>
      <c r="X83" s="27">
        <v>4</v>
      </c>
      <c r="Y83" s="27">
        <v>1640</v>
      </c>
    </row>
    <row r="84" spans="1:25" ht="13.5" thickBot="1" x14ac:dyDescent="0.25">
      <c r="A84" s="30"/>
      <c r="B84" s="31" t="s">
        <v>510</v>
      </c>
      <c r="C84" s="78"/>
      <c r="D84" s="78" t="s">
        <v>360</v>
      </c>
      <c r="E84" s="78" t="s">
        <v>360</v>
      </c>
      <c r="F84" s="78" t="s">
        <v>360</v>
      </c>
      <c r="G84" s="72" t="s">
        <v>360</v>
      </c>
      <c r="H84" s="33"/>
      <c r="I84" s="34"/>
      <c r="J84" s="34"/>
      <c r="K84" s="35">
        <f>SUM(Таблиця!T80:T83)</f>
        <v>6</v>
      </c>
      <c r="L84" s="36">
        <f>SUM(Таблиця!U80:U83)</f>
        <v>5480</v>
      </c>
      <c r="M84" s="69">
        <f>SUM(Таблиця!V80:V83)</f>
        <v>2740</v>
      </c>
      <c r="N84" s="69">
        <f>SUM(Таблиця!W80:W83)</f>
        <v>2740</v>
      </c>
      <c r="O84" s="69"/>
      <c r="P84" s="73" t="s">
        <v>360</v>
      </c>
    </row>
    <row r="85" spans="1:25" ht="15" customHeight="1" thickBot="1" x14ac:dyDescent="0.25">
      <c r="A85" s="90" t="s">
        <v>578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3"/>
    </row>
    <row r="86" spans="1:25" ht="39" thickBot="1" x14ac:dyDescent="0.25">
      <c r="A86" s="24">
        <v>72</v>
      </c>
      <c r="B86" s="91" t="s">
        <v>579</v>
      </c>
      <c r="C86" s="92"/>
      <c r="D86" s="91" t="s">
        <v>580</v>
      </c>
      <c r="E86" s="91" t="s">
        <v>429</v>
      </c>
      <c r="F86" s="91" t="s">
        <v>429</v>
      </c>
      <c r="G86" s="93" t="s">
        <v>515</v>
      </c>
      <c r="H86" s="27"/>
      <c r="I86" s="29"/>
      <c r="J86" s="27"/>
      <c r="K86" s="27">
        <v>1</v>
      </c>
      <c r="L86" s="29">
        <v>1698</v>
      </c>
      <c r="M86" s="68">
        <v>849</v>
      </c>
      <c r="N86" s="68">
        <v>849</v>
      </c>
      <c r="O86" s="94" t="s">
        <v>435</v>
      </c>
      <c r="P86" s="74"/>
      <c r="Q86" s="28">
        <v>1</v>
      </c>
      <c r="R86" s="29">
        <f>H86</f>
        <v>0</v>
      </c>
      <c r="S86" s="27">
        <f>I86</f>
        <v>0</v>
      </c>
      <c r="T86" s="26">
        <f>K86</f>
        <v>1</v>
      </c>
      <c r="U86" s="27">
        <f>L86</f>
        <v>1698</v>
      </c>
      <c r="V86" s="27">
        <f>M86</f>
        <v>849</v>
      </c>
      <c r="W86" s="27">
        <f>N86</f>
        <v>849</v>
      </c>
      <c r="X86" s="27">
        <v>1</v>
      </c>
      <c r="Y86" s="27">
        <v>1698</v>
      </c>
    </row>
    <row r="87" spans="1:25" ht="26.25" thickBot="1" x14ac:dyDescent="0.25">
      <c r="A87" s="30"/>
      <c r="B87" s="31" t="s">
        <v>581</v>
      </c>
      <c r="C87" s="78"/>
      <c r="D87" s="78" t="s">
        <v>360</v>
      </c>
      <c r="E87" s="78" t="s">
        <v>360</v>
      </c>
      <c r="F87" s="78" t="s">
        <v>360</v>
      </c>
      <c r="G87" s="72" t="s">
        <v>360</v>
      </c>
      <c r="H87" s="33"/>
      <c r="I87" s="34"/>
      <c r="J87" s="34"/>
      <c r="K87" s="35">
        <f>SUM(Таблиця!T85:T86)</f>
        <v>1</v>
      </c>
      <c r="L87" s="36">
        <f>SUM(Таблиця!U85:U86)</f>
        <v>1698</v>
      </c>
      <c r="M87" s="69">
        <f>SUM(Таблиця!V85:V86)</f>
        <v>849</v>
      </c>
      <c r="N87" s="69">
        <f>SUM(Таблиця!W85:W86)</f>
        <v>849</v>
      </c>
      <c r="O87" s="69"/>
      <c r="P87" s="73" t="s">
        <v>360</v>
      </c>
    </row>
    <row r="88" spans="1:25" ht="26.25" thickBot="1" x14ac:dyDescent="0.25">
      <c r="A88" s="30"/>
      <c r="B88" s="31" t="s">
        <v>582</v>
      </c>
      <c r="C88" s="78" t="s">
        <v>360</v>
      </c>
      <c r="D88" s="78" t="s">
        <v>360</v>
      </c>
      <c r="E88" s="78" t="s">
        <v>360</v>
      </c>
      <c r="F88" s="78" t="s">
        <v>360</v>
      </c>
      <c r="G88" s="72" t="s">
        <v>360</v>
      </c>
      <c r="H88" s="33"/>
      <c r="I88" s="34"/>
      <c r="J88" s="34"/>
      <c r="K88" s="35">
        <v>137</v>
      </c>
      <c r="L88" s="36">
        <v>220057</v>
      </c>
      <c r="M88" s="69"/>
      <c r="N88" s="69"/>
      <c r="O88" s="69"/>
      <c r="P88" s="73" t="s">
        <v>360</v>
      </c>
    </row>
  </sheetData>
  <mergeCells count="13">
    <mergeCell ref="J2:J3"/>
    <mergeCell ref="K2:O2"/>
    <mergeCell ref="P2:P3"/>
    <mergeCell ref="H64:H65"/>
    <mergeCell ref="I64:I65"/>
    <mergeCell ref="K64:K65"/>
    <mergeCell ref="L64:L65"/>
    <mergeCell ref="H2:I2"/>
    <mergeCell ref="A2:A3"/>
    <mergeCell ref="B2:B3"/>
    <mergeCell ref="C2:C3"/>
    <mergeCell ref="D2:F2"/>
    <mergeCell ref="G2:G3"/>
  </mergeCells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showGridLines="0" topLeftCell="A54" zoomScaleNormal="100" workbookViewId="0">
      <selection activeCell="B8" sqref="B8"/>
    </sheetView>
  </sheetViews>
  <sheetFormatPr defaultRowHeight="12.75" customHeight="1" x14ac:dyDescent="0.2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  <col min="21" max="21" width="0" hidden="1" customWidth="1"/>
  </cols>
  <sheetData>
    <row r="1" spans="1:20" ht="12.75" customHeight="1" x14ac:dyDescent="0.2">
      <c r="A1" t="s">
        <v>183</v>
      </c>
      <c r="C1" t="s">
        <v>301</v>
      </c>
      <c r="M1" s="52" t="s">
        <v>583</v>
      </c>
      <c r="N1" s="52"/>
      <c r="O1" s="52"/>
      <c r="P1" s="52"/>
      <c r="Q1" s="52"/>
      <c r="R1" s="52"/>
      <c r="S1" s="52"/>
      <c r="T1" s="52"/>
    </row>
    <row r="2" spans="1:20" ht="12.75" customHeight="1" x14ac:dyDescent="0.2">
      <c r="M2" s="126" t="s">
        <v>184</v>
      </c>
      <c r="N2" s="126"/>
      <c r="O2" s="126"/>
      <c r="P2" s="126"/>
      <c r="Q2" s="126"/>
      <c r="R2" s="126"/>
      <c r="S2" s="126"/>
      <c r="T2" s="126"/>
    </row>
    <row r="3" spans="1:20" ht="12.75" customHeight="1" x14ac:dyDescent="0.2">
      <c r="C3" t="s">
        <v>302</v>
      </c>
      <c r="M3" s="52" t="s">
        <v>584</v>
      </c>
      <c r="N3" s="52"/>
      <c r="O3" s="52"/>
      <c r="P3" s="52"/>
      <c r="Q3" s="52"/>
      <c r="R3" s="52"/>
      <c r="S3" s="52"/>
      <c r="T3" s="52"/>
    </row>
    <row r="4" spans="1:20" ht="12.75" customHeight="1" x14ac:dyDescent="0.2">
      <c r="M4" s="106" t="s">
        <v>184</v>
      </c>
      <c r="N4" s="106"/>
      <c r="O4" s="106"/>
      <c r="P4" s="106"/>
      <c r="Q4" s="106"/>
      <c r="R4" s="106"/>
      <c r="S4" s="106"/>
      <c r="T4" s="106"/>
    </row>
    <row r="5" spans="1:20" ht="12.75" customHeight="1" x14ac:dyDescent="0.2">
      <c r="C5" t="s">
        <v>303</v>
      </c>
      <c r="M5" s="52" t="s">
        <v>585</v>
      </c>
      <c r="N5" s="52"/>
      <c r="O5" s="52"/>
      <c r="P5" s="52"/>
      <c r="Q5" s="52"/>
      <c r="R5" s="52"/>
      <c r="S5" s="52"/>
      <c r="T5" s="52"/>
    </row>
    <row r="6" spans="1:20" ht="12.75" customHeight="1" x14ac:dyDescent="0.2">
      <c r="M6" s="106" t="s">
        <v>184</v>
      </c>
      <c r="N6" s="106"/>
      <c r="O6" s="106"/>
      <c r="P6" s="106"/>
      <c r="Q6" s="106"/>
      <c r="R6" s="106"/>
      <c r="S6" s="106"/>
      <c r="T6" s="106"/>
    </row>
    <row r="7" spans="1:20" ht="15.75" customHeight="1" x14ac:dyDescent="0.2">
      <c r="C7" s="127" t="s">
        <v>320</v>
      </c>
      <c r="D7" s="127"/>
      <c r="E7" s="127"/>
      <c r="F7" s="127"/>
      <c r="G7" s="127"/>
      <c r="H7" s="127"/>
      <c r="I7" s="127"/>
      <c r="J7" s="127"/>
      <c r="K7" s="127"/>
      <c r="L7" s="127"/>
      <c r="M7" s="76" t="s">
        <v>584</v>
      </c>
      <c r="N7" s="52"/>
      <c r="O7" s="52"/>
      <c r="P7" s="52"/>
      <c r="Q7" s="52"/>
      <c r="R7" s="52"/>
      <c r="S7" s="52"/>
      <c r="T7" s="52"/>
    </row>
    <row r="8" spans="1:20" ht="12.75" customHeight="1" x14ac:dyDescent="0.2">
      <c r="C8" t="s">
        <v>321</v>
      </c>
      <c r="M8" s="106" t="s">
        <v>184</v>
      </c>
      <c r="N8" s="106"/>
      <c r="O8" s="106"/>
      <c r="P8" s="106"/>
      <c r="Q8" s="106"/>
      <c r="R8" s="106"/>
      <c r="S8" s="106"/>
      <c r="T8" s="106"/>
    </row>
    <row r="9" spans="1:20" ht="12.75" customHeight="1" x14ac:dyDescent="0.2">
      <c r="M9" s="49"/>
      <c r="N9" s="49"/>
      <c r="O9" s="49"/>
      <c r="P9" s="49"/>
      <c r="Q9" s="49"/>
      <c r="R9" s="49"/>
      <c r="S9" s="49"/>
      <c r="T9" s="49"/>
    </row>
    <row r="10" spans="1:20" ht="12.75" customHeight="1" x14ac:dyDescent="0.2">
      <c r="C10" t="s">
        <v>304</v>
      </c>
      <c r="M10" s="75" t="s">
        <v>585</v>
      </c>
      <c r="N10" s="54"/>
      <c r="O10" s="54"/>
      <c r="P10" s="54"/>
      <c r="Q10" s="54"/>
      <c r="R10" s="54"/>
      <c r="S10" s="54"/>
      <c r="T10" s="54"/>
    </row>
    <row r="11" spans="1:20" ht="12.75" customHeight="1" x14ac:dyDescent="0.2">
      <c r="M11" s="106" t="s">
        <v>184</v>
      </c>
      <c r="N11" s="106"/>
      <c r="O11" s="106"/>
      <c r="P11" s="106"/>
      <c r="Q11" s="106"/>
      <c r="R11" s="106"/>
      <c r="S11" s="106"/>
      <c r="T11" s="106"/>
    </row>
    <row r="13" spans="1:20" ht="12.75" customHeight="1" x14ac:dyDescent="0.2">
      <c r="A13" t="s">
        <v>185</v>
      </c>
      <c r="C13" s="89" t="s">
        <v>586</v>
      </c>
      <c r="Q13" t="s">
        <v>587</v>
      </c>
    </row>
    <row r="14" spans="1:20" ht="12.75" customHeight="1" x14ac:dyDescent="0.2">
      <c r="C14" s="125" t="s">
        <v>186</v>
      </c>
      <c r="D14" s="125"/>
      <c r="E14" s="125"/>
      <c r="F14" s="125"/>
      <c r="G14" s="125"/>
      <c r="H14" s="125"/>
      <c r="I14" s="125"/>
      <c r="J14" s="125"/>
      <c r="K14" s="125"/>
      <c r="L14" s="50"/>
      <c r="M14" s="125" t="s">
        <v>187</v>
      </c>
      <c r="N14" s="125"/>
      <c r="O14" s="125"/>
      <c r="Q14" s="99" t="s">
        <v>314</v>
      </c>
      <c r="R14" s="99"/>
      <c r="S14" s="99"/>
      <c r="T14" s="99"/>
    </row>
    <row r="15" spans="1:20" ht="12.75" customHeight="1" x14ac:dyDescent="0.2">
      <c r="L15" s="14"/>
    </row>
    <row r="16" spans="1:20" ht="12.75" customHeight="1" x14ac:dyDescent="0.2">
      <c r="A16" t="s">
        <v>188</v>
      </c>
      <c r="C16" s="89" t="s">
        <v>588</v>
      </c>
      <c r="L16" s="14"/>
      <c r="Q16" s="89" t="s">
        <v>589</v>
      </c>
    </row>
    <row r="17" spans="3:21" ht="12.75" customHeight="1" x14ac:dyDescent="0.2">
      <c r="C17" s="125" t="s">
        <v>186</v>
      </c>
      <c r="D17" s="125"/>
      <c r="E17" s="125"/>
      <c r="F17" s="125"/>
      <c r="G17" s="125"/>
      <c r="H17" s="125"/>
      <c r="I17" s="125"/>
      <c r="J17" s="125"/>
      <c r="K17" s="125"/>
      <c r="L17" s="50"/>
      <c r="M17" s="125" t="s">
        <v>187</v>
      </c>
      <c r="N17" s="125"/>
      <c r="O17" s="125"/>
      <c r="Q17" s="99" t="s">
        <v>314</v>
      </c>
      <c r="R17" s="99"/>
      <c r="S17" s="99"/>
      <c r="T17" s="99"/>
    </row>
    <row r="18" spans="3:21" ht="12.75" customHeight="1" x14ac:dyDescent="0.2">
      <c r="L18" s="14"/>
    </row>
    <row r="19" spans="3:21" ht="12.75" customHeight="1" x14ac:dyDescent="0.2">
      <c r="C19" s="89" t="s">
        <v>590</v>
      </c>
      <c r="L19" s="14"/>
      <c r="Q19" s="89" t="s">
        <v>591</v>
      </c>
    </row>
    <row r="20" spans="3:21" ht="12.75" customHeight="1" x14ac:dyDescent="0.2">
      <c r="C20" s="125" t="s">
        <v>186</v>
      </c>
      <c r="D20" s="125"/>
      <c r="E20" s="125"/>
      <c r="F20" s="125"/>
      <c r="G20" s="125"/>
      <c r="H20" s="125"/>
      <c r="I20" s="125"/>
      <c r="J20" s="125"/>
      <c r="K20" s="125"/>
      <c r="L20" s="50"/>
      <c r="M20" s="125" t="s">
        <v>187</v>
      </c>
      <c r="N20" s="125"/>
      <c r="O20" s="125"/>
      <c r="Q20" s="99" t="s">
        <v>314</v>
      </c>
      <c r="R20" s="99"/>
      <c r="S20" s="99"/>
      <c r="T20" s="99"/>
    </row>
    <row r="21" spans="3:21" ht="12.75" customHeight="1" x14ac:dyDescent="0.2">
      <c r="L21" s="14"/>
    </row>
    <row r="22" spans="3:21" ht="12.75" customHeight="1" x14ac:dyDescent="0.2">
      <c r="C22" s="89" t="s">
        <v>592</v>
      </c>
      <c r="L22" s="14"/>
      <c r="Q22" s="89" t="s">
        <v>593</v>
      </c>
    </row>
    <row r="23" spans="3:21" ht="12.75" customHeight="1" x14ac:dyDescent="0.2">
      <c r="C23" s="125" t="s">
        <v>186</v>
      </c>
      <c r="D23" s="125"/>
      <c r="E23" s="125"/>
      <c r="F23" s="125"/>
      <c r="G23" s="125"/>
      <c r="H23" s="125"/>
      <c r="I23" s="125"/>
      <c r="J23" s="125"/>
      <c r="K23" s="125"/>
      <c r="L23" s="50"/>
      <c r="M23" s="125" t="s">
        <v>187</v>
      </c>
      <c r="N23" s="125"/>
      <c r="O23" s="125"/>
      <c r="Q23" s="99" t="s">
        <v>314</v>
      </c>
      <c r="R23" s="99"/>
      <c r="S23" s="99"/>
      <c r="T23" s="99"/>
    </row>
    <row r="24" spans="3:21" ht="12.75" customHeight="1" x14ac:dyDescent="0.2">
      <c r="L24" s="14"/>
    </row>
    <row r="25" spans="3:21" ht="12.75" customHeight="1" x14ac:dyDescent="0.2">
      <c r="C25" s="89" t="s">
        <v>594</v>
      </c>
      <c r="L25" s="14"/>
      <c r="Q25" s="89" t="s">
        <v>595</v>
      </c>
    </row>
    <row r="26" spans="3:21" ht="12.75" customHeight="1" x14ac:dyDescent="0.2">
      <c r="C26" s="125" t="s">
        <v>186</v>
      </c>
      <c r="D26" s="125"/>
      <c r="E26" s="125"/>
      <c r="F26" s="125"/>
      <c r="G26" s="125"/>
      <c r="H26" s="125"/>
      <c r="I26" s="125"/>
      <c r="J26" s="125"/>
      <c r="K26" s="125"/>
      <c r="L26" s="50"/>
      <c r="M26" s="125" t="s">
        <v>187</v>
      </c>
      <c r="N26" s="125"/>
      <c r="O26" s="125"/>
      <c r="Q26" s="99" t="s">
        <v>314</v>
      </c>
      <c r="R26" s="99"/>
      <c r="S26" s="99"/>
      <c r="T26" s="99"/>
    </row>
    <row r="27" spans="3:21" ht="12.75" customHeight="1" x14ac:dyDescent="0.2">
      <c r="L27" s="14"/>
    </row>
    <row r="28" spans="3:21" ht="12.75" customHeight="1" x14ac:dyDescent="0.2">
      <c r="C28" s="89" t="s">
        <v>596</v>
      </c>
      <c r="L28" s="14"/>
      <c r="Q28" s="89" t="s">
        <v>597</v>
      </c>
    </row>
    <row r="29" spans="3:21" ht="12.75" customHeight="1" x14ac:dyDescent="0.2">
      <c r="C29" s="125" t="s">
        <v>186</v>
      </c>
      <c r="D29" s="125"/>
      <c r="E29" s="125"/>
      <c r="F29" s="125"/>
      <c r="G29" s="125"/>
      <c r="H29" s="125"/>
      <c r="I29" s="125"/>
      <c r="J29" s="125"/>
      <c r="K29" s="125"/>
      <c r="L29" s="50"/>
      <c r="M29" s="125" t="s">
        <v>187</v>
      </c>
      <c r="N29" s="125"/>
      <c r="O29" s="125"/>
      <c r="Q29" s="99" t="s">
        <v>314</v>
      </c>
      <c r="R29" s="99"/>
      <c r="S29" s="99"/>
      <c r="T29" s="99"/>
    </row>
    <row r="30" spans="3:21" ht="12.75" hidden="1" customHeight="1" x14ac:dyDescent="0.2">
      <c r="L30" s="14"/>
      <c r="U30" t="s">
        <v>598</v>
      </c>
    </row>
    <row r="31" spans="3:21" ht="12.75" hidden="1" customHeight="1" x14ac:dyDescent="0.2">
      <c r="C31" s="89" t="s">
        <v>429</v>
      </c>
      <c r="L31" s="14"/>
      <c r="Q31" s="89" t="s">
        <v>429</v>
      </c>
      <c r="U31" t="s">
        <v>598</v>
      </c>
    </row>
    <row r="32" spans="3:21" ht="12.75" hidden="1" customHeight="1" x14ac:dyDescent="0.2">
      <c r="C32" s="125" t="s">
        <v>186</v>
      </c>
      <c r="D32" s="125"/>
      <c r="E32" s="125"/>
      <c r="F32" s="125"/>
      <c r="G32" s="125"/>
      <c r="H32" s="125"/>
      <c r="I32" s="125"/>
      <c r="J32" s="125"/>
      <c r="K32" s="125"/>
      <c r="L32" s="50"/>
      <c r="M32" s="125" t="s">
        <v>187</v>
      </c>
      <c r="N32" s="125"/>
      <c r="O32" s="125"/>
      <c r="Q32" s="99" t="s">
        <v>314</v>
      </c>
      <c r="R32" s="99"/>
      <c r="S32" s="99"/>
      <c r="T32" s="99"/>
      <c r="U32" t="s">
        <v>598</v>
      </c>
    </row>
    <row r="33" spans="1:21" ht="12.75" hidden="1" customHeight="1" x14ac:dyDescent="0.2">
      <c r="L33" s="14"/>
      <c r="U33" t="s">
        <v>598</v>
      </c>
    </row>
    <row r="34" spans="1:21" ht="12.75" hidden="1" customHeight="1" x14ac:dyDescent="0.2">
      <c r="C34" s="89" t="s">
        <v>429</v>
      </c>
      <c r="L34" s="14"/>
      <c r="Q34" s="89" t="s">
        <v>429</v>
      </c>
      <c r="U34" t="s">
        <v>598</v>
      </c>
    </row>
    <row r="35" spans="1:21" ht="12.75" hidden="1" customHeight="1" x14ac:dyDescent="0.2">
      <c r="C35" s="125" t="s">
        <v>186</v>
      </c>
      <c r="D35" s="125"/>
      <c r="E35" s="125"/>
      <c r="F35" s="125"/>
      <c r="G35" s="125"/>
      <c r="H35" s="125"/>
      <c r="I35" s="125"/>
      <c r="J35" s="125"/>
      <c r="K35" s="125"/>
      <c r="L35" s="50"/>
      <c r="M35" s="125" t="s">
        <v>187</v>
      </c>
      <c r="N35" s="125"/>
      <c r="O35" s="125"/>
      <c r="Q35" s="99" t="s">
        <v>314</v>
      </c>
      <c r="R35" s="99"/>
      <c r="S35" s="99"/>
      <c r="T35" s="99"/>
      <c r="U35" t="s">
        <v>598</v>
      </c>
    </row>
    <row r="36" spans="1:21" ht="12.75" hidden="1" customHeight="1" x14ac:dyDescent="0.2">
      <c r="L36" s="14"/>
      <c r="U36" t="s">
        <v>598</v>
      </c>
    </row>
    <row r="37" spans="1:21" ht="12.75" hidden="1" customHeight="1" x14ac:dyDescent="0.2">
      <c r="C37" s="89" t="s">
        <v>429</v>
      </c>
      <c r="L37" s="14"/>
      <c r="Q37" s="89" t="s">
        <v>429</v>
      </c>
      <c r="U37" t="s">
        <v>598</v>
      </c>
    </row>
    <row r="38" spans="1:21" ht="12.75" hidden="1" customHeight="1" x14ac:dyDescent="0.2">
      <c r="C38" s="125" t="s">
        <v>186</v>
      </c>
      <c r="D38" s="125"/>
      <c r="E38" s="125"/>
      <c r="F38" s="125"/>
      <c r="G38" s="125"/>
      <c r="H38" s="125"/>
      <c r="I38" s="125"/>
      <c r="J38" s="125"/>
      <c r="K38" s="125"/>
      <c r="L38" s="50"/>
      <c r="M38" s="125" t="s">
        <v>187</v>
      </c>
      <c r="N38" s="125"/>
      <c r="O38" s="125"/>
      <c r="Q38" s="99" t="s">
        <v>314</v>
      </c>
      <c r="R38" s="99"/>
      <c r="S38" s="99"/>
      <c r="T38" s="99"/>
      <c r="U38" t="s">
        <v>598</v>
      </c>
    </row>
    <row r="39" spans="1:21" ht="12.75" hidden="1" customHeight="1" x14ac:dyDescent="0.2">
      <c r="L39" s="14"/>
      <c r="U39" t="s">
        <v>598</v>
      </c>
    </row>
    <row r="40" spans="1:21" ht="12.75" hidden="1" customHeight="1" x14ac:dyDescent="0.2">
      <c r="C40" s="89" t="s">
        <v>429</v>
      </c>
      <c r="L40" s="14"/>
      <c r="Q40" s="89" t="s">
        <v>429</v>
      </c>
      <c r="U40" t="s">
        <v>598</v>
      </c>
    </row>
    <row r="41" spans="1:21" ht="12.75" hidden="1" customHeight="1" x14ac:dyDescent="0.2">
      <c r="C41" s="125" t="s">
        <v>186</v>
      </c>
      <c r="D41" s="125"/>
      <c r="E41" s="125"/>
      <c r="F41" s="125"/>
      <c r="G41" s="125"/>
      <c r="H41" s="125"/>
      <c r="I41" s="125"/>
      <c r="J41" s="125"/>
      <c r="K41" s="125"/>
      <c r="L41" s="50"/>
      <c r="M41" s="125" t="s">
        <v>187</v>
      </c>
      <c r="N41" s="125"/>
      <c r="O41" s="125"/>
      <c r="Q41" s="99" t="s">
        <v>314</v>
      </c>
      <c r="R41" s="99"/>
      <c r="S41" s="99"/>
      <c r="T41" s="99"/>
      <c r="U41" t="s">
        <v>598</v>
      </c>
    </row>
    <row r="42" spans="1:21" ht="12.75" hidden="1" customHeight="1" x14ac:dyDescent="0.2">
      <c r="L42" s="14"/>
      <c r="U42" t="s">
        <v>598</v>
      </c>
    </row>
    <row r="43" spans="1:21" ht="12.75" hidden="1" customHeight="1" x14ac:dyDescent="0.2">
      <c r="C43" s="89" t="s">
        <v>429</v>
      </c>
      <c r="L43" s="14"/>
      <c r="Q43" s="89" t="s">
        <v>429</v>
      </c>
      <c r="U43" t="s">
        <v>598</v>
      </c>
    </row>
    <row r="44" spans="1:21" ht="12.75" hidden="1" customHeight="1" x14ac:dyDescent="0.2">
      <c r="C44" s="125" t="s">
        <v>186</v>
      </c>
      <c r="D44" s="125"/>
      <c r="E44" s="125"/>
      <c r="F44" s="125"/>
      <c r="G44" s="125"/>
      <c r="H44" s="125"/>
      <c r="I44" s="125"/>
      <c r="J44" s="125"/>
      <c r="K44" s="125"/>
      <c r="L44" s="50"/>
      <c r="M44" s="125" t="s">
        <v>187</v>
      </c>
      <c r="N44" s="125"/>
      <c r="O44" s="125"/>
      <c r="Q44" s="99" t="s">
        <v>314</v>
      </c>
      <c r="R44" s="99"/>
      <c r="S44" s="99"/>
      <c r="T44" s="99"/>
      <c r="U44" t="s">
        <v>598</v>
      </c>
    </row>
    <row r="46" spans="1:21" ht="31.5" customHeight="1" x14ac:dyDescent="0.2">
      <c r="A46" s="105" t="s">
        <v>599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48"/>
    </row>
    <row r="47" spans="1:21" ht="12.75" customHeight="1" x14ac:dyDescent="0.2">
      <c r="A47" t="s">
        <v>607</v>
      </c>
    </row>
    <row r="49" spans="1:20" ht="12.75" customHeight="1" x14ac:dyDescent="0.2">
      <c r="A49" t="s">
        <v>309</v>
      </c>
      <c r="H49" s="88" t="s">
        <v>608</v>
      </c>
      <c r="I49" s="52"/>
      <c r="J49" s="52"/>
      <c r="K49" s="52"/>
      <c r="L49" s="52"/>
      <c r="R49" s="52" t="s">
        <v>609</v>
      </c>
      <c r="S49" s="52"/>
      <c r="T49" s="52"/>
    </row>
    <row r="50" spans="1:20" ht="12.75" customHeight="1" x14ac:dyDescent="0.2">
      <c r="B50" s="14"/>
      <c r="C50" s="14"/>
      <c r="D50" s="14"/>
      <c r="E50" s="14"/>
      <c r="F50" s="14"/>
      <c r="G50" s="14"/>
      <c r="H50" s="128" t="s">
        <v>186</v>
      </c>
      <c r="I50" s="128"/>
      <c r="J50" s="128"/>
      <c r="K50" s="128"/>
      <c r="L50" s="128"/>
      <c r="M50" s="50"/>
      <c r="N50" s="125" t="s">
        <v>187</v>
      </c>
      <c r="O50" s="125"/>
      <c r="P50" s="125"/>
      <c r="Q50" s="14"/>
      <c r="R50" s="126" t="s">
        <v>308</v>
      </c>
      <c r="S50" s="126"/>
      <c r="T50" s="126"/>
    </row>
    <row r="51" spans="1:20" ht="12.75" customHeight="1" x14ac:dyDescent="0.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1:20" ht="12.75" customHeight="1" x14ac:dyDescent="0.2">
      <c r="A52" t="s">
        <v>310</v>
      </c>
      <c r="B52" s="14"/>
      <c r="C52" s="14"/>
      <c r="D52" s="14"/>
      <c r="E52" s="14"/>
      <c r="F52" s="14"/>
      <c r="G52" s="14"/>
      <c r="H52" s="14"/>
      <c r="I52" s="14"/>
      <c r="J52" s="52"/>
      <c r="K52" s="52"/>
      <c r="L52" s="63"/>
      <c r="M52" s="63"/>
      <c r="N52" s="4"/>
      <c r="O52" s="101" t="s">
        <v>312</v>
      </c>
      <c r="P52" s="101"/>
      <c r="Q52" s="101"/>
      <c r="R52" s="101" t="s">
        <v>311</v>
      </c>
      <c r="S52" s="101"/>
      <c r="T52" s="101"/>
    </row>
    <row r="53" spans="1:20" ht="12.75" customHeight="1" x14ac:dyDescent="0.2">
      <c r="B53" s="14"/>
      <c r="C53" s="14"/>
      <c r="D53" s="14"/>
      <c r="E53" s="14"/>
      <c r="F53" s="14"/>
      <c r="G53" s="14"/>
      <c r="H53" s="14"/>
      <c r="I53" s="14"/>
      <c r="J53" s="126" t="s">
        <v>186</v>
      </c>
      <c r="K53" s="126"/>
      <c r="L53" s="126"/>
      <c r="M53" s="126"/>
      <c r="N53" s="4"/>
      <c r="O53" s="101" t="s">
        <v>187</v>
      </c>
      <c r="P53" s="101"/>
      <c r="Q53" s="101"/>
      <c r="R53" s="101" t="s">
        <v>308</v>
      </c>
      <c r="S53" s="101"/>
      <c r="T53" s="101"/>
    </row>
    <row r="54" spans="1:20" ht="12.75" customHeight="1" x14ac:dyDescent="0.2">
      <c r="A54" t="s">
        <v>313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20" ht="16.5" customHeight="1" x14ac:dyDescent="0.2">
      <c r="A55" t="s">
        <v>309</v>
      </c>
      <c r="H55" s="52"/>
      <c r="I55" s="52"/>
      <c r="J55" s="52"/>
      <c r="K55" s="52"/>
      <c r="L55" s="52"/>
      <c r="R55" s="52"/>
      <c r="S55" s="52"/>
      <c r="T55" s="52"/>
    </row>
    <row r="56" spans="1:20" ht="12.75" customHeight="1" x14ac:dyDescent="0.2">
      <c r="B56" s="14"/>
      <c r="C56" s="14"/>
      <c r="D56" s="14"/>
      <c r="E56" s="14"/>
      <c r="F56" s="14"/>
      <c r="G56" s="14"/>
      <c r="H56" s="128" t="s">
        <v>186</v>
      </c>
      <c r="I56" s="128"/>
      <c r="J56" s="128"/>
      <c r="K56" s="128"/>
      <c r="L56" s="128"/>
      <c r="M56" s="50"/>
      <c r="N56" s="125" t="s">
        <v>187</v>
      </c>
      <c r="O56" s="125"/>
      <c r="P56" s="125"/>
      <c r="Q56" s="14"/>
      <c r="R56" s="126" t="s">
        <v>308</v>
      </c>
      <c r="S56" s="126"/>
      <c r="T56" s="126"/>
    </row>
  </sheetData>
  <mergeCells count="51">
    <mergeCell ref="J53:M53"/>
    <mergeCell ref="O53:Q53"/>
    <mergeCell ref="R53:T53"/>
    <mergeCell ref="H56:L56"/>
    <mergeCell ref="N56:P56"/>
    <mergeCell ref="R56:T56"/>
    <mergeCell ref="M44:O44"/>
    <mergeCell ref="Q44:T44"/>
    <mergeCell ref="A46:T46"/>
    <mergeCell ref="H50:L50"/>
    <mergeCell ref="N50:P50"/>
    <mergeCell ref="R50:T50"/>
    <mergeCell ref="C35:K35"/>
    <mergeCell ref="M35:O35"/>
    <mergeCell ref="Q35:T35"/>
    <mergeCell ref="C38:K38"/>
    <mergeCell ref="M38:O38"/>
    <mergeCell ref="Q38:T38"/>
    <mergeCell ref="C29:K29"/>
    <mergeCell ref="M29:O29"/>
    <mergeCell ref="Q29:T29"/>
    <mergeCell ref="C32:K32"/>
    <mergeCell ref="M32:O32"/>
    <mergeCell ref="Q32:T32"/>
    <mergeCell ref="C23:K23"/>
    <mergeCell ref="M23:O23"/>
    <mergeCell ref="Q23:T23"/>
    <mergeCell ref="C26:K26"/>
    <mergeCell ref="M26:O26"/>
    <mergeCell ref="Q26:T26"/>
    <mergeCell ref="M2:T2"/>
    <mergeCell ref="M4:T4"/>
    <mergeCell ref="M6:T6"/>
    <mergeCell ref="C7:L7"/>
    <mergeCell ref="M8:T8"/>
    <mergeCell ref="M11:T11"/>
    <mergeCell ref="C14:K14"/>
    <mergeCell ref="M14:O14"/>
    <mergeCell ref="Q14:T14"/>
    <mergeCell ref="O52:Q52"/>
    <mergeCell ref="R52:T52"/>
    <mergeCell ref="C41:K41"/>
    <mergeCell ref="M41:O41"/>
    <mergeCell ref="Q41:T41"/>
    <mergeCell ref="C44:K44"/>
    <mergeCell ref="C20:K20"/>
    <mergeCell ref="M20:O20"/>
    <mergeCell ref="Q20:T20"/>
    <mergeCell ref="C17:K17"/>
    <mergeCell ref="M17:O17"/>
    <mergeCell ref="Q17:T17"/>
  </mergeCells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workbookViewId="0"/>
  </sheetViews>
  <sheetFormatPr defaultRowHeight="12.75" x14ac:dyDescent="0.2"/>
  <cols>
    <col min="1" max="1" width="2.7109375" style="1" customWidth="1"/>
    <col min="2" max="2" width="12" style="1" customWidth="1"/>
    <col min="3" max="3" width="2.5703125" style="1" customWidth="1"/>
    <col min="4" max="4" width="22.85546875" style="1" customWidth="1"/>
    <col min="5" max="5" width="94.5703125" style="1" customWidth="1"/>
  </cols>
  <sheetData>
    <row r="1" spans="1:5" s="4" customFormat="1" x14ac:dyDescent="0.2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5.5" x14ac:dyDescent="0.2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x14ac:dyDescent="0.2">
      <c r="A3" s="1"/>
      <c r="B3" s="1" t="s">
        <v>0</v>
      </c>
      <c r="C3" s="1"/>
      <c r="D3" s="7" t="s">
        <v>336</v>
      </c>
      <c r="E3" s="59" t="s">
        <v>337</v>
      </c>
    </row>
    <row r="4" spans="1:5" s="4" customFormat="1" x14ac:dyDescent="0.2">
      <c r="A4" s="1"/>
      <c r="B4" s="1" t="s">
        <v>0</v>
      </c>
      <c r="C4" s="1"/>
      <c r="D4" s="7" t="s">
        <v>322</v>
      </c>
      <c r="E4" s="59" t="s">
        <v>329</v>
      </c>
    </row>
    <row r="5" spans="1:5" s="4" customFormat="1" x14ac:dyDescent="0.2">
      <c r="A5" s="1"/>
      <c r="B5" s="1" t="s">
        <v>0</v>
      </c>
      <c r="C5" s="1"/>
      <c r="D5" s="7" t="s">
        <v>323</v>
      </c>
      <c r="E5" s="59" t="s">
        <v>330</v>
      </c>
    </row>
    <row r="6" spans="1:5" s="4" customFormat="1" x14ac:dyDescent="0.2">
      <c r="A6" s="1"/>
      <c r="B6" s="1" t="s">
        <v>0</v>
      </c>
      <c r="C6" s="1"/>
      <c r="D6" s="7" t="s">
        <v>324</v>
      </c>
      <c r="E6" s="59" t="s">
        <v>331</v>
      </c>
    </row>
    <row r="7" spans="1:5" s="4" customFormat="1" x14ac:dyDescent="0.2">
      <c r="A7" s="1"/>
      <c r="B7" s="1" t="s">
        <v>0</v>
      </c>
      <c r="C7" s="1"/>
      <c r="D7" s="7" t="s">
        <v>325</v>
      </c>
      <c r="E7" s="59" t="s">
        <v>332</v>
      </c>
    </row>
    <row r="8" spans="1:5" s="4" customFormat="1" x14ac:dyDescent="0.2">
      <c r="A8" s="1"/>
      <c r="B8" s="1" t="s">
        <v>0</v>
      </c>
      <c r="C8" s="1"/>
      <c r="D8" s="7" t="s">
        <v>326</v>
      </c>
      <c r="E8" s="59" t="s">
        <v>333</v>
      </c>
    </row>
    <row r="9" spans="1:5" s="4" customFormat="1" x14ac:dyDescent="0.2">
      <c r="A9" s="1"/>
      <c r="B9" s="1" t="s">
        <v>0</v>
      </c>
      <c r="C9" s="1"/>
      <c r="D9" s="7" t="s">
        <v>327</v>
      </c>
      <c r="E9" s="59" t="s">
        <v>334</v>
      </c>
    </row>
    <row r="10" spans="1:5" s="4" customFormat="1" x14ac:dyDescent="0.2">
      <c r="A10" s="1"/>
      <c r="B10" s="1" t="s">
        <v>0</v>
      </c>
      <c r="C10" s="1"/>
      <c r="D10" s="7" t="s">
        <v>328</v>
      </c>
      <c r="E10" s="59" t="s">
        <v>335</v>
      </c>
    </row>
    <row r="11" spans="1:5" s="4" customFormat="1" x14ac:dyDescent="0.2">
      <c r="A11" s="1"/>
      <c r="B11" s="1"/>
      <c r="C11" s="1"/>
      <c r="D11" s="5"/>
      <c r="E11" s="6"/>
    </row>
    <row r="12" spans="1:5" x14ac:dyDescent="0.2">
      <c r="B12" s="1" t="s">
        <v>0</v>
      </c>
      <c r="D12" s="1" t="s">
        <v>5</v>
      </c>
      <c r="E12" s="1" t="s">
        <v>6</v>
      </c>
    </row>
    <row r="13" spans="1:5" x14ac:dyDescent="0.2">
      <c r="B13" s="1" t="s">
        <v>0</v>
      </c>
      <c r="D13" s="1" t="s">
        <v>7</v>
      </c>
      <c r="E13" s="1" t="s">
        <v>8</v>
      </c>
    </row>
    <row r="14" spans="1:5" ht="25.5" x14ac:dyDescent="0.2">
      <c r="B14" s="1" t="s">
        <v>0</v>
      </c>
      <c r="D14" s="1" t="s">
        <v>9</v>
      </c>
      <c r="E14" s="1" t="s">
        <v>10</v>
      </c>
    </row>
    <row r="15" spans="1:5" ht="25.5" x14ac:dyDescent="0.2">
      <c r="B15" s="1" t="s">
        <v>0</v>
      </c>
      <c r="D15" s="1" t="s">
        <v>11</v>
      </c>
      <c r="E15" s="7" t="s">
        <v>340</v>
      </c>
    </row>
    <row r="16" spans="1:5" ht="51" x14ac:dyDescent="0.2">
      <c r="B16" s="1" t="s">
        <v>0</v>
      </c>
      <c r="D16" s="1" t="s">
        <v>12</v>
      </c>
      <c r="E16" s="7" t="s">
        <v>315</v>
      </c>
    </row>
    <row r="17" spans="1:5" x14ac:dyDescent="0.2">
      <c r="B17" s="1" t="s">
        <v>0</v>
      </c>
      <c r="D17" s="1" t="s">
        <v>13</v>
      </c>
      <c r="E17" s="7" t="s">
        <v>14</v>
      </c>
    </row>
    <row r="18" spans="1:5" x14ac:dyDescent="0.2">
      <c r="E18" s="7"/>
    </row>
    <row r="19" spans="1:5" x14ac:dyDescent="0.2">
      <c r="B19" s="1" t="s">
        <v>0</v>
      </c>
      <c r="C19" s="1" t="s">
        <v>19</v>
      </c>
      <c r="D19" s="1" t="s">
        <v>388</v>
      </c>
      <c r="E19" s="7">
        <v>0</v>
      </c>
    </row>
    <row r="20" spans="1:5" x14ac:dyDescent="0.2">
      <c r="B20" s="1" t="s">
        <v>0</v>
      </c>
      <c r="C20" s="1" t="s">
        <v>19</v>
      </c>
      <c r="D20" s="1" t="s">
        <v>399</v>
      </c>
      <c r="E20" s="7">
        <v>0</v>
      </c>
    </row>
    <row r="21" spans="1:5" x14ac:dyDescent="0.2">
      <c r="B21" s="1" t="s">
        <v>0</v>
      </c>
      <c r="C21" s="1" t="s">
        <v>19</v>
      </c>
      <c r="D21" s="1" t="s">
        <v>390</v>
      </c>
      <c r="E21" s="5">
        <v>0</v>
      </c>
    </row>
    <row r="22" spans="1:5" s="4" customFormat="1" x14ac:dyDescent="0.2">
      <c r="A22" s="1"/>
      <c r="B22" s="1" t="s">
        <v>0</v>
      </c>
      <c r="C22" s="1" t="s">
        <v>15</v>
      </c>
      <c r="D22" s="2" t="s">
        <v>16</v>
      </c>
      <c r="E22" s="2" t="s">
        <v>17</v>
      </c>
    </row>
    <row r="23" spans="1:5" s="4" customFormat="1" x14ac:dyDescent="0.2">
      <c r="A23" s="1"/>
      <c r="B23" s="1" t="s">
        <v>0</v>
      </c>
      <c r="C23" s="1" t="s">
        <v>15</v>
      </c>
      <c r="D23" s="2" t="s">
        <v>18</v>
      </c>
      <c r="E23" s="2" t="s">
        <v>17</v>
      </c>
    </row>
    <row r="24" spans="1:5" s="4" customFormat="1" x14ac:dyDescent="0.2">
      <c r="A24" s="1"/>
      <c r="B24" s="1" t="s">
        <v>0</v>
      </c>
      <c r="C24" s="1" t="s">
        <v>19</v>
      </c>
      <c r="D24" s="2" t="s">
        <v>20</v>
      </c>
      <c r="E24" s="2">
        <v>0</v>
      </c>
    </row>
    <row r="25" spans="1:5" s="4" customFormat="1" x14ac:dyDescent="0.2">
      <c r="A25" s="1"/>
      <c r="B25" s="1" t="s">
        <v>0</v>
      </c>
      <c r="C25" s="1" t="s">
        <v>19</v>
      </c>
      <c r="D25" s="1" t="s">
        <v>21</v>
      </c>
      <c r="E25" s="3">
        <v>0</v>
      </c>
    </row>
    <row r="26" spans="1:5" s="4" customFormat="1" x14ac:dyDescent="0.2">
      <c r="A26" s="1"/>
      <c r="B26" s="1" t="s">
        <v>0</v>
      </c>
      <c r="C26" s="1" t="s">
        <v>19</v>
      </c>
      <c r="D26" s="2" t="s">
        <v>22</v>
      </c>
      <c r="E26" s="3">
        <v>0</v>
      </c>
    </row>
    <row r="27" spans="1:5" s="4" customFormat="1" x14ac:dyDescent="0.2">
      <c r="A27" s="1"/>
      <c r="B27" s="1" t="s">
        <v>0</v>
      </c>
      <c r="C27" s="1" t="s">
        <v>19</v>
      </c>
      <c r="D27" s="1" t="s">
        <v>369</v>
      </c>
      <c r="E27" s="3">
        <v>0</v>
      </c>
    </row>
    <row r="28" spans="1:5" s="4" customFormat="1" x14ac:dyDescent="0.2">
      <c r="A28" s="1"/>
      <c r="B28" s="1" t="s">
        <v>0</v>
      </c>
      <c r="C28" s="1" t="s">
        <v>19</v>
      </c>
      <c r="D28" s="1" t="s">
        <v>370</v>
      </c>
      <c r="E28" s="3">
        <v>0</v>
      </c>
    </row>
    <row r="29" spans="1:5" s="4" customFormat="1" x14ac:dyDescent="0.2">
      <c r="A29" s="1"/>
      <c r="B29" s="1" t="s">
        <v>0</v>
      </c>
      <c r="C29" s="1" t="s">
        <v>19</v>
      </c>
      <c r="D29" s="2" t="s">
        <v>23</v>
      </c>
      <c r="E29" s="3" t="s">
        <v>17</v>
      </c>
    </row>
    <row r="30" spans="1:5" s="4" customFormat="1" x14ac:dyDescent="0.2">
      <c r="A30" s="1"/>
      <c r="B30" s="1" t="s">
        <v>0</v>
      </c>
      <c r="C30" s="1" t="s">
        <v>19</v>
      </c>
      <c r="D30" s="1" t="s">
        <v>376</v>
      </c>
      <c r="E30" s="79" t="s">
        <v>17</v>
      </c>
    </row>
    <row r="31" spans="1:5" s="4" customFormat="1" x14ac:dyDescent="0.2">
      <c r="A31" s="1"/>
      <c r="B31" s="1" t="s">
        <v>0</v>
      </c>
      <c r="C31" s="1" t="s">
        <v>15</v>
      </c>
      <c r="D31" s="2" t="s">
        <v>24</v>
      </c>
      <c r="E31" s="3" t="s">
        <v>25</v>
      </c>
    </row>
    <row r="32" spans="1:5" s="4" customFormat="1" x14ac:dyDescent="0.2">
      <c r="A32" s="1"/>
      <c r="B32" s="1"/>
      <c r="C32" s="1"/>
      <c r="D32" s="2"/>
      <c r="E32" s="3"/>
    </row>
    <row r="33" spans="1:5" s="8" customFormat="1" ht="25.5" x14ac:dyDescent="0.2">
      <c r="A33" s="7"/>
      <c r="B33" s="7" t="s">
        <v>26</v>
      </c>
      <c r="C33" s="7" t="s">
        <v>15</v>
      </c>
      <c r="D33" s="5" t="s">
        <v>16</v>
      </c>
      <c r="E33" s="5" t="s">
        <v>27</v>
      </c>
    </row>
    <row r="34" spans="1:5" s="8" customFormat="1" ht="25.5" x14ac:dyDescent="0.2">
      <c r="A34" s="7"/>
      <c r="B34" s="7" t="s">
        <v>26</v>
      </c>
      <c r="C34" s="7" t="s">
        <v>15</v>
      </c>
      <c r="D34" s="5" t="s">
        <v>18</v>
      </c>
      <c r="E34" s="7" t="s">
        <v>285</v>
      </c>
    </row>
    <row r="35" spans="1:5" s="8" customFormat="1" x14ac:dyDescent="0.2">
      <c r="A35" s="7"/>
      <c r="B35" s="7" t="s">
        <v>26</v>
      </c>
      <c r="C35" s="7"/>
      <c r="D35" s="5" t="s">
        <v>28</v>
      </c>
      <c r="E35" s="5" t="s">
        <v>29</v>
      </c>
    </row>
    <row r="36" spans="1:5" s="8" customFormat="1" x14ac:dyDescent="0.2">
      <c r="A36" s="7"/>
      <c r="B36" s="7"/>
      <c r="C36" s="7"/>
      <c r="D36" s="5"/>
      <c r="E36" s="5"/>
    </row>
    <row r="37" spans="1:5" s="8" customFormat="1" x14ac:dyDescent="0.2">
      <c r="A37" s="7" t="s">
        <v>30</v>
      </c>
      <c r="B37" s="9" t="s">
        <v>31</v>
      </c>
      <c r="C37" s="7"/>
      <c r="D37" s="5"/>
      <c r="E37" s="5"/>
    </row>
    <row r="38" spans="1:5" s="8" customFormat="1" ht="38.25" x14ac:dyDescent="0.2">
      <c r="A38" s="7"/>
      <c r="B38" s="7" t="s">
        <v>32</v>
      </c>
      <c r="C38" s="7" t="s">
        <v>15</v>
      </c>
      <c r="D38" s="5" t="s">
        <v>23</v>
      </c>
      <c r="E38" s="5" t="s">
        <v>33</v>
      </c>
    </row>
    <row r="40" spans="1:5" s="8" customFormat="1" x14ac:dyDescent="0.2">
      <c r="A40" s="7"/>
      <c r="B40" s="7" t="s">
        <v>34</v>
      </c>
      <c r="C40" s="7" t="s">
        <v>15</v>
      </c>
      <c r="D40" s="5" t="s">
        <v>20</v>
      </c>
      <c r="E40" s="5" t="s">
        <v>35</v>
      </c>
    </row>
    <row r="41" spans="1:5" x14ac:dyDescent="0.2">
      <c r="B41" s="7" t="s">
        <v>34</v>
      </c>
      <c r="D41" s="5" t="s">
        <v>36</v>
      </c>
      <c r="E41" s="5" t="s">
        <v>20</v>
      </c>
    </row>
    <row r="42" spans="1:5" x14ac:dyDescent="0.2">
      <c r="B42" s="7" t="s">
        <v>34</v>
      </c>
      <c r="D42" s="5" t="s">
        <v>37</v>
      </c>
      <c r="E42" s="5" t="s">
        <v>38</v>
      </c>
    </row>
    <row r="43" spans="1:5" x14ac:dyDescent="0.2">
      <c r="B43" s="7"/>
      <c r="D43" s="5"/>
      <c r="E43" s="5"/>
    </row>
    <row r="44" spans="1:5" s="8" customFormat="1" x14ac:dyDescent="0.2">
      <c r="A44" s="7"/>
      <c r="B44" s="7" t="s">
        <v>34</v>
      </c>
      <c r="C44" s="7" t="s">
        <v>15</v>
      </c>
      <c r="D44" s="5" t="s">
        <v>39</v>
      </c>
      <c r="E44" s="5" t="s">
        <v>17</v>
      </c>
    </row>
    <row r="45" spans="1:5" s="8" customFormat="1" ht="25.5" x14ac:dyDescent="0.2">
      <c r="A45" s="7"/>
      <c r="B45" s="7" t="s">
        <v>34</v>
      </c>
      <c r="C45" s="7" t="s">
        <v>15</v>
      </c>
      <c r="D45" s="5" t="s">
        <v>39</v>
      </c>
      <c r="E45" s="5" t="s">
        <v>40</v>
      </c>
    </row>
    <row r="46" spans="1:5" s="8" customFormat="1" ht="25.5" x14ac:dyDescent="0.2">
      <c r="A46" s="7"/>
      <c r="B46" s="7" t="s">
        <v>34</v>
      </c>
      <c r="C46" s="7" t="s">
        <v>15</v>
      </c>
      <c r="D46" s="5" t="s">
        <v>39</v>
      </c>
      <c r="E46" s="5" t="s">
        <v>41</v>
      </c>
    </row>
    <row r="47" spans="1:5" ht="25.5" x14ac:dyDescent="0.2">
      <c r="B47" s="7" t="s">
        <v>34</v>
      </c>
      <c r="C47" s="7"/>
      <c r="D47" s="5" t="s">
        <v>42</v>
      </c>
      <c r="E47" s="5" t="s">
        <v>43</v>
      </c>
    </row>
    <row r="48" spans="1:5" x14ac:dyDescent="0.2">
      <c r="B48" s="7"/>
      <c r="C48" s="7"/>
      <c r="D48" s="5"/>
      <c r="E48" s="5"/>
    </row>
    <row r="49" spans="1:5" s="8" customFormat="1" x14ac:dyDescent="0.2">
      <c r="A49" s="7"/>
      <c r="B49" s="7" t="s">
        <v>34</v>
      </c>
      <c r="C49" s="7" t="s">
        <v>15</v>
      </c>
      <c r="D49" s="5" t="s">
        <v>44</v>
      </c>
      <c r="E49" s="7" t="s">
        <v>17</v>
      </c>
    </row>
    <row r="50" spans="1:5" s="8" customFormat="1" ht="25.5" x14ac:dyDescent="0.2">
      <c r="A50" s="7"/>
      <c r="B50" s="7" t="s">
        <v>34</v>
      </c>
      <c r="C50" s="7" t="s">
        <v>15</v>
      </c>
      <c r="D50" s="5" t="s">
        <v>44</v>
      </c>
      <c r="E50" s="7" t="s">
        <v>382</v>
      </c>
    </row>
    <row r="51" spans="1:5" s="8" customFormat="1" ht="25.5" x14ac:dyDescent="0.2">
      <c r="A51" s="7"/>
      <c r="B51" s="7" t="s">
        <v>34</v>
      </c>
      <c r="C51" s="7" t="s">
        <v>15</v>
      </c>
      <c r="D51" s="5" t="s">
        <v>44</v>
      </c>
      <c r="E51" s="7" t="s">
        <v>380</v>
      </c>
    </row>
    <row r="52" spans="1:5" s="8" customFormat="1" ht="25.5" x14ac:dyDescent="0.2">
      <c r="A52" s="7"/>
      <c r="B52" s="7" t="s">
        <v>34</v>
      </c>
      <c r="C52" s="7" t="s">
        <v>15</v>
      </c>
      <c r="D52" s="5" t="s">
        <v>44</v>
      </c>
      <c r="E52" s="7" t="s">
        <v>381</v>
      </c>
    </row>
    <row r="53" spans="1:5" s="8" customFormat="1" x14ac:dyDescent="0.2">
      <c r="A53" s="7"/>
      <c r="B53" s="7" t="s">
        <v>34</v>
      </c>
      <c r="C53" s="7" t="s">
        <v>15</v>
      </c>
      <c r="D53" s="7" t="s">
        <v>376</v>
      </c>
      <c r="E53" s="7" t="s">
        <v>17</v>
      </c>
    </row>
    <row r="54" spans="1:5" s="8" customFormat="1" x14ac:dyDescent="0.2">
      <c r="A54" s="7"/>
      <c r="B54" s="7" t="s">
        <v>34</v>
      </c>
      <c r="C54" s="7" t="s">
        <v>15</v>
      </c>
      <c r="D54" s="7" t="s">
        <v>376</v>
      </c>
      <c r="E54" s="7" t="s">
        <v>378</v>
      </c>
    </row>
    <row r="55" spans="1:5" s="8" customFormat="1" x14ac:dyDescent="0.2">
      <c r="A55" s="7"/>
      <c r="B55" s="7"/>
      <c r="C55" s="7"/>
      <c r="D55" s="5"/>
      <c r="E55" s="5"/>
    </row>
    <row r="56" spans="1:5" x14ac:dyDescent="0.2">
      <c r="B56" s="7" t="s">
        <v>34</v>
      </c>
      <c r="D56" s="5" t="s">
        <v>45</v>
      </c>
      <c r="E56" s="1" t="s">
        <v>377</v>
      </c>
    </row>
    <row r="57" spans="1:5" s="8" customFormat="1" x14ac:dyDescent="0.2">
      <c r="A57" s="7"/>
      <c r="B57" s="7"/>
      <c r="C57" s="7"/>
      <c r="D57" s="5"/>
      <c r="E57" s="5"/>
    </row>
    <row r="58" spans="1:5" s="8" customFormat="1" x14ac:dyDescent="0.2">
      <c r="A58" s="7"/>
      <c r="B58" s="7" t="s">
        <v>34</v>
      </c>
      <c r="C58" s="7" t="s">
        <v>15</v>
      </c>
      <c r="D58" s="5" t="s">
        <v>46</v>
      </c>
      <c r="E58" s="5" t="s">
        <v>17</v>
      </c>
    </row>
    <row r="59" spans="1:5" s="8" customFormat="1" x14ac:dyDescent="0.2">
      <c r="A59" s="83" t="s">
        <v>30</v>
      </c>
      <c r="B59" s="83" t="s">
        <v>425</v>
      </c>
      <c r="C59" s="83"/>
      <c r="D59" s="83"/>
      <c r="E59" s="84"/>
    </row>
    <row r="60" spans="1:5" s="8" customFormat="1" x14ac:dyDescent="0.2">
      <c r="A60" s="83" t="s">
        <v>30</v>
      </c>
      <c r="B60" s="85" t="s">
        <v>34</v>
      </c>
      <c r="C60" s="86" t="s">
        <v>15</v>
      </c>
      <c r="D60" s="85" t="s">
        <v>46</v>
      </c>
      <c r="E60" s="85" t="s">
        <v>426</v>
      </c>
    </row>
    <row r="61" spans="1:5" s="8" customFormat="1" x14ac:dyDescent="0.2">
      <c r="A61" s="83" t="s">
        <v>30</v>
      </c>
      <c r="B61" s="85" t="s">
        <v>34</v>
      </c>
      <c r="C61" s="86" t="s">
        <v>15</v>
      </c>
      <c r="D61" s="85" t="s">
        <v>46</v>
      </c>
      <c r="E61" s="85" t="s">
        <v>427</v>
      </c>
    </row>
    <row r="62" spans="1:5" s="8" customFormat="1" ht="38.25" x14ac:dyDescent="0.2">
      <c r="A62" s="83"/>
      <c r="B62" s="7" t="s">
        <v>34</v>
      </c>
      <c r="C62" s="7" t="s">
        <v>15</v>
      </c>
      <c r="D62" s="5" t="s">
        <v>46</v>
      </c>
      <c r="E62" s="7" t="s">
        <v>414</v>
      </c>
    </row>
    <row r="63" spans="1:5" s="8" customFormat="1" ht="38.25" x14ac:dyDescent="0.2">
      <c r="A63" s="83"/>
      <c r="B63" s="7" t="s">
        <v>34</v>
      </c>
      <c r="C63" s="7" t="s">
        <v>15</v>
      </c>
      <c r="D63" s="5" t="s">
        <v>46</v>
      </c>
      <c r="E63" s="7" t="s">
        <v>416</v>
      </c>
    </row>
    <row r="64" spans="1:5" s="8" customFormat="1" ht="38.25" x14ac:dyDescent="0.2">
      <c r="A64" s="83"/>
      <c r="B64" s="7" t="s">
        <v>34</v>
      </c>
      <c r="C64" s="7" t="s">
        <v>15</v>
      </c>
      <c r="D64" s="5" t="s">
        <v>46</v>
      </c>
      <c r="E64" s="7" t="s">
        <v>415</v>
      </c>
    </row>
    <row r="65" spans="1:5" s="8" customFormat="1" ht="25.5" x14ac:dyDescent="0.2">
      <c r="A65" s="83"/>
      <c r="B65" s="7" t="s">
        <v>34</v>
      </c>
      <c r="C65" s="7" t="s">
        <v>15</v>
      </c>
      <c r="D65" s="5" t="s">
        <v>46</v>
      </c>
      <c r="E65" s="5" t="s">
        <v>47</v>
      </c>
    </row>
    <row r="66" spans="1:5" s="8" customFormat="1" ht="25.5" x14ac:dyDescent="0.2">
      <c r="A66" s="83"/>
      <c r="B66" s="7" t="s">
        <v>34</v>
      </c>
      <c r="C66" s="7" t="s">
        <v>15</v>
      </c>
      <c r="D66" s="5" t="s">
        <v>46</v>
      </c>
      <c r="E66" s="5" t="s">
        <v>48</v>
      </c>
    </row>
    <row r="67" spans="1:5" s="8" customFormat="1" ht="25.5" x14ac:dyDescent="0.2">
      <c r="A67" s="83"/>
      <c r="B67" s="7" t="s">
        <v>34</v>
      </c>
      <c r="C67" s="7" t="s">
        <v>15</v>
      </c>
      <c r="D67" s="5" t="s">
        <v>46</v>
      </c>
      <c r="E67" s="5" t="s">
        <v>49</v>
      </c>
    </row>
    <row r="68" spans="1:5" s="8" customFormat="1" x14ac:dyDescent="0.2">
      <c r="A68" s="7"/>
      <c r="B68" s="7" t="s">
        <v>34</v>
      </c>
      <c r="C68" s="7"/>
      <c r="D68" s="5" t="s">
        <v>50</v>
      </c>
      <c r="E68" s="5" t="s">
        <v>51</v>
      </c>
    </row>
    <row r="69" spans="1:5" x14ac:dyDescent="0.2">
      <c r="B69" s="7"/>
      <c r="D69" s="5"/>
    </row>
    <row r="70" spans="1:5" s="8" customFormat="1" x14ac:dyDescent="0.2">
      <c r="A70" s="7"/>
      <c r="B70" s="7" t="s">
        <v>34</v>
      </c>
      <c r="C70" s="7" t="s">
        <v>15</v>
      </c>
      <c r="D70" s="5" t="s">
        <v>52</v>
      </c>
      <c r="E70" s="5" t="s">
        <v>17</v>
      </c>
    </row>
    <row r="71" spans="1:5" s="8" customFormat="1" x14ac:dyDescent="0.2">
      <c r="A71" s="7"/>
      <c r="B71" s="7" t="s">
        <v>34</v>
      </c>
      <c r="C71" s="7" t="s">
        <v>15</v>
      </c>
      <c r="D71" s="5" t="s">
        <v>52</v>
      </c>
      <c r="E71" s="7" t="s">
        <v>53</v>
      </c>
    </row>
    <row r="72" spans="1:5" s="8" customFormat="1" x14ac:dyDescent="0.2">
      <c r="A72" s="7"/>
      <c r="B72" s="7" t="s">
        <v>34</v>
      </c>
      <c r="C72" s="7" t="s">
        <v>15</v>
      </c>
      <c r="D72" s="5" t="s">
        <v>52</v>
      </c>
      <c r="E72" s="5" t="s">
        <v>54</v>
      </c>
    </row>
    <row r="73" spans="1:5" s="8" customFormat="1" x14ac:dyDescent="0.2">
      <c r="A73" s="7"/>
      <c r="B73" s="7" t="s">
        <v>34</v>
      </c>
      <c r="C73" s="7" t="s">
        <v>15</v>
      </c>
      <c r="D73" s="5" t="s">
        <v>52</v>
      </c>
      <c r="E73" s="5" t="s">
        <v>55</v>
      </c>
    </row>
    <row r="74" spans="1:5" x14ac:dyDescent="0.2">
      <c r="B74" s="7" t="s">
        <v>34</v>
      </c>
      <c r="D74" s="5" t="s">
        <v>56</v>
      </c>
      <c r="E74" s="1" t="s">
        <v>57</v>
      </c>
    </row>
    <row r="75" spans="1:5" s="8" customFormat="1" x14ac:dyDescent="0.2">
      <c r="A75" s="7"/>
      <c r="B75" s="7"/>
      <c r="C75" s="7"/>
      <c r="D75" s="5"/>
      <c r="E75" s="5"/>
    </row>
    <row r="76" spans="1:5" s="8" customFormat="1" x14ac:dyDescent="0.2">
      <c r="A76" s="7"/>
      <c r="B76" s="7" t="s">
        <v>34</v>
      </c>
      <c r="C76" s="7" t="s">
        <v>15</v>
      </c>
      <c r="D76" s="5" t="s">
        <v>58</v>
      </c>
      <c r="E76" s="5" t="s">
        <v>17</v>
      </c>
    </row>
    <row r="77" spans="1:5" s="8" customFormat="1" x14ac:dyDescent="0.2">
      <c r="A77" s="7"/>
      <c r="B77" s="7" t="s">
        <v>34</v>
      </c>
      <c r="C77" s="7" t="s">
        <v>15</v>
      </c>
      <c r="D77" s="5" t="s">
        <v>58</v>
      </c>
      <c r="E77" s="5" t="s">
        <v>59</v>
      </c>
    </row>
    <row r="78" spans="1:5" s="8" customFormat="1" x14ac:dyDescent="0.2">
      <c r="A78" s="7"/>
      <c r="B78" s="7" t="s">
        <v>34</v>
      </c>
      <c r="C78" s="7" t="s">
        <v>15</v>
      </c>
      <c r="D78" s="5" t="s">
        <v>58</v>
      </c>
      <c r="E78" s="5" t="s">
        <v>60</v>
      </c>
    </row>
    <row r="79" spans="1:5" s="8" customFormat="1" x14ac:dyDescent="0.2">
      <c r="A79" s="7"/>
      <c r="B79" s="7" t="s">
        <v>34</v>
      </c>
      <c r="C79" s="7" t="s">
        <v>15</v>
      </c>
      <c r="D79" s="5" t="s">
        <v>58</v>
      </c>
      <c r="E79" s="7" t="s">
        <v>61</v>
      </c>
    </row>
    <row r="80" spans="1:5" x14ac:dyDescent="0.2">
      <c r="B80" s="7" t="s">
        <v>34</v>
      </c>
      <c r="D80" s="5" t="s">
        <v>62</v>
      </c>
      <c r="E80" s="5" t="s">
        <v>63</v>
      </c>
    </row>
    <row r="81" spans="1:5" x14ac:dyDescent="0.2">
      <c r="B81" s="7" t="s">
        <v>34</v>
      </c>
      <c r="D81" s="5" t="s">
        <v>64</v>
      </c>
      <c r="E81" s="7" t="s">
        <v>366</v>
      </c>
    </row>
    <row r="82" spans="1:5" s="8" customFormat="1" ht="25.5" x14ac:dyDescent="0.2">
      <c r="A82" s="7"/>
      <c r="B82" s="7" t="s">
        <v>34</v>
      </c>
      <c r="C82" s="7"/>
      <c r="D82" s="5" t="s">
        <v>73</v>
      </c>
      <c r="E82" s="7" t="s">
        <v>420</v>
      </c>
    </row>
    <row r="83" spans="1:5" s="8" customFormat="1" x14ac:dyDescent="0.2">
      <c r="A83" s="7"/>
      <c r="B83" s="7"/>
      <c r="C83" s="7"/>
      <c r="D83" s="5"/>
      <c r="E83" s="7"/>
    </row>
    <row r="84" spans="1:5" s="8" customFormat="1" x14ac:dyDescent="0.2">
      <c r="A84" s="7"/>
      <c r="B84" s="7" t="s">
        <v>34</v>
      </c>
      <c r="C84" s="7" t="s">
        <v>65</v>
      </c>
      <c r="D84" s="5" t="s">
        <v>66</v>
      </c>
      <c r="E84" s="5" t="s">
        <v>75</v>
      </c>
    </row>
    <row r="85" spans="1:5" s="8" customFormat="1" ht="38.25" x14ac:dyDescent="0.2">
      <c r="A85" s="7"/>
      <c r="B85" s="7" t="s">
        <v>34</v>
      </c>
      <c r="C85" s="7" t="s">
        <v>15</v>
      </c>
      <c r="D85" s="5" t="s">
        <v>21</v>
      </c>
      <c r="E85" s="7" t="s">
        <v>421</v>
      </c>
    </row>
    <row r="86" spans="1:5" s="10" customFormat="1" ht="38.25" x14ac:dyDescent="0.2">
      <c r="A86" s="5"/>
      <c r="B86" s="7" t="s">
        <v>34</v>
      </c>
      <c r="C86" s="7" t="s">
        <v>15</v>
      </c>
      <c r="D86" s="7" t="s">
        <v>369</v>
      </c>
      <c r="E86" s="7" t="s">
        <v>422</v>
      </c>
    </row>
    <row r="87" spans="1:5" s="10" customFormat="1" x14ac:dyDescent="0.2">
      <c r="A87" s="5"/>
      <c r="B87" s="7"/>
      <c r="C87" s="7"/>
      <c r="D87" s="7"/>
      <c r="E87" s="7"/>
    </row>
    <row r="88" spans="1:5" s="10" customFormat="1" x14ac:dyDescent="0.2">
      <c r="A88" s="5"/>
      <c r="B88" s="5" t="s">
        <v>34</v>
      </c>
      <c r="C88" s="5" t="s">
        <v>15</v>
      </c>
      <c r="D88" s="5" t="s">
        <v>67</v>
      </c>
      <c r="E88" s="11" t="s">
        <v>68</v>
      </c>
    </row>
    <row r="89" spans="1:5" s="10" customFormat="1" x14ac:dyDescent="0.2">
      <c r="A89" s="5"/>
      <c r="B89" s="5" t="s">
        <v>34</v>
      </c>
      <c r="C89" s="5" t="s">
        <v>15</v>
      </c>
      <c r="D89" s="5" t="s">
        <v>67</v>
      </c>
      <c r="E89" s="5" t="s">
        <v>69</v>
      </c>
    </row>
    <row r="90" spans="1:5" s="10" customFormat="1" x14ac:dyDescent="0.2">
      <c r="A90" s="5"/>
      <c r="B90" s="5" t="s">
        <v>34</v>
      </c>
      <c r="C90" s="5" t="s">
        <v>15</v>
      </c>
      <c r="D90" s="5" t="s">
        <v>67</v>
      </c>
      <c r="E90" s="5" t="s">
        <v>70</v>
      </c>
    </row>
    <row r="91" spans="1:5" s="10" customFormat="1" x14ac:dyDescent="0.2">
      <c r="A91" s="5"/>
      <c r="B91" s="5" t="s">
        <v>34</v>
      </c>
      <c r="C91" s="5" t="s">
        <v>15</v>
      </c>
      <c r="D91" s="5" t="s">
        <v>67</v>
      </c>
      <c r="E91" s="5" t="s">
        <v>71</v>
      </c>
    </row>
    <row r="92" spans="1:5" s="10" customFormat="1" x14ac:dyDescent="0.2">
      <c r="A92" s="5"/>
      <c r="B92" s="5" t="s">
        <v>34</v>
      </c>
      <c r="C92" s="5"/>
      <c r="D92" s="5" t="s">
        <v>72</v>
      </c>
      <c r="E92" s="5" t="s">
        <v>67</v>
      </c>
    </row>
    <row r="93" spans="1:5" s="10" customFormat="1" x14ac:dyDescent="0.2">
      <c r="A93" s="5"/>
      <c r="B93" s="5"/>
      <c r="C93" s="5"/>
      <c r="D93" s="5"/>
      <c r="E93" s="5"/>
    </row>
    <row r="94" spans="1:5" s="8" customFormat="1" ht="51" x14ac:dyDescent="0.2">
      <c r="A94" s="7"/>
      <c r="B94" s="7" t="s">
        <v>34</v>
      </c>
      <c r="C94" s="7"/>
      <c r="D94" s="5" t="s">
        <v>78</v>
      </c>
      <c r="E94" s="7" t="s">
        <v>419</v>
      </c>
    </row>
    <row r="95" spans="1:5" s="8" customFormat="1" x14ac:dyDescent="0.2">
      <c r="A95" s="7"/>
      <c r="B95" s="7" t="s">
        <v>34</v>
      </c>
      <c r="C95" s="7" t="s">
        <v>65</v>
      </c>
      <c r="D95" s="5" t="s">
        <v>74</v>
      </c>
      <c r="E95" s="5" t="s">
        <v>80</v>
      </c>
    </row>
    <row r="96" spans="1:5" s="8" customFormat="1" ht="51" x14ac:dyDescent="0.2">
      <c r="A96" s="7"/>
      <c r="B96" s="7" t="s">
        <v>34</v>
      </c>
      <c r="C96" s="7" t="s">
        <v>15</v>
      </c>
      <c r="D96" s="5" t="s">
        <v>22</v>
      </c>
      <c r="E96" s="7" t="s">
        <v>423</v>
      </c>
    </row>
    <row r="97" spans="1:5" s="10" customFormat="1" ht="51" x14ac:dyDescent="0.2">
      <c r="A97" s="5"/>
      <c r="B97" s="7" t="s">
        <v>34</v>
      </c>
      <c r="C97" s="7" t="s">
        <v>15</v>
      </c>
      <c r="D97" s="7" t="s">
        <v>370</v>
      </c>
      <c r="E97" s="7" t="s">
        <v>424</v>
      </c>
    </row>
    <row r="98" spans="1:5" s="10" customFormat="1" x14ac:dyDescent="0.2">
      <c r="A98" s="5"/>
      <c r="B98" s="7"/>
      <c r="C98" s="7"/>
      <c r="D98" s="7"/>
      <c r="E98" s="7"/>
    </row>
    <row r="99" spans="1:5" s="10" customFormat="1" ht="25.5" x14ac:dyDescent="0.2">
      <c r="A99" s="5"/>
      <c r="B99" s="5" t="s">
        <v>34</v>
      </c>
      <c r="C99" s="5"/>
      <c r="D99" s="5" t="s">
        <v>76</v>
      </c>
      <c r="E99" s="7" t="s">
        <v>77</v>
      </c>
    </row>
    <row r="100" spans="1:5" s="10" customFormat="1" x14ac:dyDescent="0.2">
      <c r="A100" s="5"/>
      <c r="B100" s="5"/>
      <c r="C100" s="5"/>
      <c r="D100" s="5"/>
      <c r="E100" s="5"/>
    </row>
    <row r="101" spans="1:5" s="8" customFormat="1" ht="25.5" x14ac:dyDescent="0.2">
      <c r="A101" s="7"/>
      <c r="B101" s="7" t="s">
        <v>34</v>
      </c>
      <c r="C101" s="7"/>
      <c r="D101" s="5" t="s">
        <v>83</v>
      </c>
      <c r="E101" s="7" t="s">
        <v>418</v>
      </c>
    </row>
    <row r="102" spans="1:5" s="8" customFormat="1" x14ac:dyDescent="0.2">
      <c r="A102" s="7"/>
      <c r="B102" s="7" t="s">
        <v>34</v>
      </c>
      <c r="C102" s="7" t="s">
        <v>65</v>
      </c>
      <c r="D102" s="5" t="s">
        <v>79</v>
      </c>
      <c r="E102" s="5" t="s">
        <v>365</v>
      </c>
    </row>
    <row r="103" spans="1:5" s="8" customFormat="1" ht="51" x14ac:dyDescent="0.2">
      <c r="A103" s="7"/>
      <c r="B103" s="7" t="s">
        <v>34</v>
      </c>
      <c r="C103" s="7"/>
      <c r="D103" s="5" t="s">
        <v>363</v>
      </c>
      <c r="E103" s="7" t="s">
        <v>417</v>
      </c>
    </row>
    <row r="104" spans="1:5" s="8" customFormat="1" x14ac:dyDescent="0.2">
      <c r="A104" s="7"/>
      <c r="B104" s="7" t="s">
        <v>34</v>
      </c>
      <c r="C104" s="7" t="s">
        <v>65</v>
      </c>
      <c r="D104" s="5" t="s">
        <v>82</v>
      </c>
      <c r="E104" s="5" t="s">
        <v>364</v>
      </c>
    </row>
    <row r="105" spans="1:5" s="8" customFormat="1" x14ac:dyDescent="0.2">
      <c r="A105" s="7"/>
      <c r="B105" s="7" t="s">
        <v>34</v>
      </c>
      <c r="C105" s="1"/>
      <c r="D105" s="7" t="s">
        <v>81</v>
      </c>
      <c r="E105" s="1" t="s">
        <v>17</v>
      </c>
    </row>
    <row r="106" spans="1:5" s="8" customFormat="1" x14ac:dyDescent="0.2">
      <c r="A106" s="7"/>
      <c r="B106" s="7" t="s">
        <v>34</v>
      </c>
      <c r="C106" s="7" t="s">
        <v>15</v>
      </c>
      <c r="D106" s="81" t="s">
        <v>390</v>
      </c>
      <c r="E106" s="81" t="s">
        <v>391</v>
      </c>
    </row>
    <row r="107" spans="1:5" s="8" customFormat="1" x14ac:dyDescent="0.2">
      <c r="A107" s="7"/>
      <c r="B107" s="7" t="s">
        <v>34</v>
      </c>
      <c r="C107" s="7" t="s">
        <v>15</v>
      </c>
      <c r="D107" s="81" t="s">
        <v>388</v>
      </c>
      <c r="E107" s="81" t="s">
        <v>389</v>
      </c>
    </row>
    <row r="108" spans="1:5" s="8" customFormat="1" x14ac:dyDescent="0.2">
      <c r="A108" s="7"/>
      <c r="B108" s="7" t="s">
        <v>34</v>
      </c>
      <c r="C108" s="7" t="s">
        <v>19</v>
      </c>
      <c r="D108" s="81" t="s">
        <v>383</v>
      </c>
      <c r="E108" s="81">
        <v>0</v>
      </c>
    </row>
    <row r="109" spans="1:5" s="8" customFormat="1" x14ac:dyDescent="0.2">
      <c r="A109" s="7"/>
      <c r="B109" s="7" t="s">
        <v>34</v>
      </c>
      <c r="C109" s="7" t="s">
        <v>15</v>
      </c>
      <c r="D109" s="81" t="s">
        <v>383</v>
      </c>
      <c r="E109" s="81" t="s">
        <v>384</v>
      </c>
    </row>
    <row r="110" spans="1:5" s="8" customFormat="1" ht="25.5" x14ac:dyDescent="0.2">
      <c r="A110" s="7"/>
      <c r="B110" s="7" t="s">
        <v>34</v>
      </c>
      <c r="C110" s="7" t="s">
        <v>15</v>
      </c>
      <c r="D110" s="81" t="s">
        <v>383</v>
      </c>
      <c r="E110" s="81" t="s">
        <v>385</v>
      </c>
    </row>
    <row r="111" spans="1:5" s="8" customFormat="1" x14ac:dyDescent="0.2">
      <c r="A111" s="7"/>
      <c r="B111" s="7" t="s">
        <v>34</v>
      </c>
      <c r="C111" s="7" t="s">
        <v>15</v>
      </c>
      <c r="D111" s="81" t="s">
        <v>383</v>
      </c>
      <c r="E111" s="81" t="s">
        <v>386</v>
      </c>
    </row>
    <row r="112" spans="1:5" s="8" customFormat="1" x14ac:dyDescent="0.2">
      <c r="A112" s="7"/>
      <c r="B112" s="7" t="s">
        <v>34</v>
      </c>
      <c r="C112" s="7"/>
      <c r="D112" s="81" t="s">
        <v>387</v>
      </c>
      <c r="E112" s="81" t="s">
        <v>383</v>
      </c>
    </row>
    <row r="113" spans="1:5" s="8" customFormat="1" x14ac:dyDescent="0.2">
      <c r="A113" s="7"/>
      <c r="B113" s="7" t="s">
        <v>34</v>
      </c>
      <c r="C113" s="7" t="s">
        <v>65</v>
      </c>
      <c r="D113" s="7" t="s">
        <v>394</v>
      </c>
      <c r="E113" s="7" t="s">
        <v>395</v>
      </c>
    </row>
    <row r="114" spans="1:5" s="8" customFormat="1" x14ac:dyDescent="0.2">
      <c r="A114" s="7"/>
      <c r="B114" s="7"/>
      <c r="C114" s="7"/>
      <c r="D114" s="7"/>
      <c r="E114" s="7"/>
    </row>
    <row r="115" spans="1:5" s="8" customFormat="1" x14ac:dyDescent="0.2">
      <c r="A115" s="7"/>
      <c r="B115" s="7" t="s">
        <v>34</v>
      </c>
      <c r="C115" s="7" t="s">
        <v>15</v>
      </c>
      <c r="D115" s="7" t="s">
        <v>409</v>
      </c>
      <c r="E115" s="7" t="s">
        <v>410</v>
      </c>
    </row>
    <row r="116" spans="1:5" s="8" customFormat="1" x14ac:dyDescent="0.2">
      <c r="A116" s="7"/>
      <c r="B116" s="7" t="s">
        <v>34</v>
      </c>
      <c r="C116" s="7" t="s">
        <v>15</v>
      </c>
      <c r="D116" s="81" t="s">
        <v>399</v>
      </c>
      <c r="E116" s="7" t="s">
        <v>400</v>
      </c>
    </row>
    <row r="117" spans="1:5" s="8" customFormat="1" x14ac:dyDescent="0.2">
      <c r="A117" s="7"/>
      <c r="B117" s="7" t="s">
        <v>34</v>
      </c>
      <c r="C117" s="7" t="s">
        <v>19</v>
      </c>
      <c r="D117" s="81" t="s">
        <v>398</v>
      </c>
      <c r="E117" s="82">
        <v>0</v>
      </c>
    </row>
    <row r="118" spans="1:5" s="8" customFormat="1" ht="25.5" x14ac:dyDescent="0.2">
      <c r="A118" s="7"/>
      <c r="B118" s="7" t="s">
        <v>34</v>
      </c>
      <c r="C118" s="7" t="s">
        <v>15</v>
      </c>
      <c r="D118" s="81" t="s">
        <v>398</v>
      </c>
      <c r="E118" s="81" t="s">
        <v>411</v>
      </c>
    </row>
    <row r="119" spans="1:5" s="8" customFormat="1" ht="25.5" x14ac:dyDescent="0.2">
      <c r="A119" s="7"/>
      <c r="B119" s="7" t="s">
        <v>34</v>
      </c>
      <c r="C119" s="7" t="s">
        <v>15</v>
      </c>
      <c r="D119" s="81" t="s">
        <v>398</v>
      </c>
      <c r="E119" s="81" t="s">
        <v>412</v>
      </c>
    </row>
    <row r="120" spans="1:5" s="8" customFormat="1" x14ac:dyDescent="0.2">
      <c r="A120" s="7"/>
      <c r="B120" s="7" t="s">
        <v>34</v>
      </c>
      <c r="C120" s="7" t="s">
        <v>15</v>
      </c>
      <c r="D120" s="81" t="s">
        <v>398</v>
      </c>
      <c r="E120" s="81" t="s">
        <v>413</v>
      </c>
    </row>
    <row r="121" spans="1:5" s="8" customFormat="1" x14ac:dyDescent="0.2">
      <c r="A121" s="7"/>
      <c r="B121" s="7" t="s">
        <v>34</v>
      </c>
      <c r="C121" s="7"/>
      <c r="D121" s="7" t="s">
        <v>397</v>
      </c>
      <c r="E121" s="7" t="s">
        <v>398</v>
      </c>
    </row>
    <row r="122" spans="1:5" s="8" customFormat="1" x14ac:dyDescent="0.2">
      <c r="A122" s="7"/>
      <c r="B122" s="7" t="s">
        <v>34</v>
      </c>
      <c r="C122" s="7" t="s">
        <v>65</v>
      </c>
      <c r="D122" s="7" t="s">
        <v>401</v>
      </c>
      <c r="E122" s="7" t="s">
        <v>402</v>
      </c>
    </row>
    <row r="123" spans="1:5" s="8" customFormat="1" x14ac:dyDescent="0.2">
      <c r="A123" s="7"/>
      <c r="B123" s="7"/>
      <c r="C123" s="7"/>
      <c r="D123" s="7"/>
      <c r="E123" s="7"/>
    </row>
    <row r="124" spans="1:5" s="8" customFormat="1" x14ac:dyDescent="0.2">
      <c r="A124" s="7"/>
      <c r="B124" s="7" t="s">
        <v>34</v>
      </c>
      <c r="C124" s="7" t="s">
        <v>15</v>
      </c>
      <c r="D124" s="7" t="s">
        <v>368</v>
      </c>
      <c r="E124" s="7" t="s">
        <v>17</v>
      </c>
    </row>
    <row r="125" spans="1:5" s="8" customFormat="1" ht="25.5" x14ac:dyDescent="0.2">
      <c r="A125" s="7"/>
      <c r="B125" s="7" t="s">
        <v>34</v>
      </c>
      <c r="C125" s="7" t="s">
        <v>15</v>
      </c>
      <c r="D125" s="7" t="s">
        <v>368</v>
      </c>
      <c r="E125" s="7" t="s">
        <v>408</v>
      </c>
    </row>
    <row r="126" spans="1:5" s="8" customFormat="1" ht="25.5" x14ac:dyDescent="0.2">
      <c r="A126" s="7"/>
      <c r="B126" s="7" t="s">
        <v>34</v>
      </c>
      <c r="C126" s="7" t="s">
        <v>15</v>
      </c>
      <c r="D126" s="7" t="s">
        <v>368</v>
      </c>
      <c r="E126" s="7" t="s">
        <v>407</v>
      </c>
    </row>
    <row r="127" spans="1:5" s="8" customFormat="1" x14ac:dyDescent="0.2">
      <c r="A127" s="7"/>
      <c r="B127" s="7" t="s">
        <v>34</v>
      </c>
      <c r="C127" s="1"/>
      <c r="D127" s="5" t="s">
        <v>367</v>
      </c>
      <c r="E127" s="1" t="s">
        <v>406</v>
      </c>
    </row>
    <row r="128" spans="1:5" s="8" customFormat="1" x14ac:dyDescent="0.2">
      <c r="A128" s="7"/>
      <c r="B128" s="7"/>
      <c r="C128" s="1"/>
      <c r="D128" s="5"/>
      <c r="E128" s="1"/>
    </row>
    <row r="129" spans="1:5" x14ac:dyDescent="0.2">
      <c r="B129" s="7" t="s">
        <v>34</v>
      </c>
      <c r="D129" s="5" t="s">
        <v>361</v>
      </c>
      <c r="E129" s="1" t="s">
        <v>17</v>
      </c>
    </row>
    <row r="130" spans="1:5" x14ac:dyDescent="0.2">
      <c r="B130" s="7"/>
      <c r="D130" s="7"/>
    </row>
    <row r="131" spans="1:5" s="4" customFormat="1" x14ac:dyDescent="0.2">
      <c r="A131" s="1"/>
      <c r="B131" s="7" t="s">
        <v>34</v>
      </c>
      <c r="C131" s="1" t="s">
        <v>15</v>
      </c>
      <c r="D131" s="2" t="s">
        <v>23</v>
      </c>
      <c r="E131" s="3" t="s">
        <v>17</v>
      </c>
    </row>
    <row r="132" spans="1:5" s="8" customFormat="1" x14ac:dyDescent="0.2">
      <c r="A132" s="7"/>
      <c r="B132" s="7"/>
      <c r="C132" s="7"/>
      <c r="D132" s="5"/>
      <c r="E132" s="5"/>
    </row>
    <row r="133" spans="1:5" s="8" customFormat="1" x14ac:dyDescent="0.2">
      <c r="A133" s="7"/>
      <c r="B133" s="7" t="s">
        <v>84</v>
      </c>
      <c r="C133" s="7"/>
      <c r="D133" s="5" t="s">
        <v>85</v>
      </c>
      <c r="E133" s="5" t="s">
        <v>86</v>
      </c>
    </row>
    <row r="134" spans="1:5" s="8" customFormat="1" x14ac:dyDescent="0.2">
      <c r="A134" s="7"/>
      <c r="B134" s="7" t="s">
        <v>84</v>
      </c>
      <c r="C134" s="7" t="s">
        <v>65</v>
      </c>
      <c r="D134" s="5" t="s">
        <v>87</v>
      </c>
      <c r="E134" s="5" t="s">
        <v>88</v>
      </c>
    </row>
    <row r="135" spans="1:5" s="8" customFormat="1" x14ac:dyDescent="0.2">
      <c r="A135" s="7"/>
      <c r="B135" s="7" t="s">
        <v>84</v>
      </c>
      <c r="C135" s="7" t="s">
        <v>65</v>
      </c>
      <c r="D135" s="5" t="s">
        <v>89</v>
      </c>
      <c r="E135" s="5" t="s">
        <v>90</v>
      </c>
    </row>
    <row r="136" spans="1:5" s="8" customFormat="1" x14ac:dyDescent="0.2">
      <c r="A136" s="7"/>
      <c r="B136" s="7" t="s">
        <v>84</v>
      </c>
      <c r="C136" s="7" t="s">
        <v>65</v>
      </c>
      <c r="D136" s="5" t="s">
        <v>91</v>
      </c>
      <c r="E136" s="5" t="s">
        <v>92</v>
      </c>
    </row>
    <row r="137" spans="1:5" s="8" customFormat="1" x14ac:dyDescent="0.2">
      <c r="A137" s="7"/>
      <c r="B137" s="7" t="s">
        <v>84</v>
      </c>
      <c r="C137" s="7" t="s">
        <v>65</v>
      </c>
      <c r="D137" s="5" t="s">
        <v>93</v>
      </c>
      <c r="E137" s="5" t="s">
        <v>94</v>
      </c>
    </row>
    <row r="138" spans="1:5" s="8" customFormat="1" x14ac:dyDescent="0.2">
      <c r="A138" s="7"/>
      <c r="B138" s="7" t="s">
        <v>84</v>
      </c>
      <c r="C138" s="7" t="s">
        <v>65</v>
      </c>
      <c r="D138" s="7" t="s">
        <v>392</v>
      </c>
      <c r="E138" s="7" t="s">
        <v>393</v>
      </c>
    </row>
    <row r="139" spans="1:5" s="8" customFormat="1" x14ac:dyDescent="0.2">
      <c r="A139" s="7"/>
      <c r="B139" s="7" t="s">
        <v>84</v>
      </c>
      <c r="C139" s="7" t="s">
        <v>65</v>
      </c>
      <c r="D139" s="7" t="s">
        <v>405</v>
      </c>
      <c r="E139" s="7" t="s">
        <v>404</v>
      </c>
    </row>
    <row r="140" spans="1:5" s="8" customFormat="1" x14ac:dyDescent="0.2">
      <c r="A140" s="7"/>
      <c r="B140" s="7" t="s">
        <v>95</v>
      </c>
      <c r="C140" s="7"/>
      <c r="D140" s="5" t="s">
        <v>96</v>
      </c>
      <c r="E140" s="5" t="s">
        <v>97</v>
      </c>
    </row>
    <row r="141" spans="1:5" s="4" customFormat="1" x14ac:dyDescent="0.2">
      <c r="A141" s="1"/>
      <c r="B141" s="1" t="s">
        <v>95</v>
      </c>
      <c r="C141" s="1" t="s">
        <v>65</v>
      </c>
      <c r="D141" s="2" t="s">
        <v>98</v>
      </c>
      <c r="E141" s="2" t="s">
        <v>88</v>
      </c>
    </row>
    <row r="142" spans="1:5" s="4" customFormat="1" x14ac:dyDescent="0.2">
      <c r="A142" s="1"/>
      <c r="B142" s="1" t="s">
        <v>95</v>
      </c>
      <c r="C142" s="1" t="s">
        <v>65</v>
      </c>
      <c r="D142" s="2" t="s">
        <v>99</v>
      </c>
      <c r="E142" s="2" t="s">
        <v>90</v>
      </c>
    </row>
    <row r="143" spans="1:5" s="4" customFormat="1" x14ac:dyDescent="0.2">
      <c r="A143" s="1"/>
      <c r="B143" s="1" t="s">
        <v>95</v>
      </c>
      <c r="C143" s="1" t="s">
        <v>65</v>
      </c>
      <c r="D143" s="2" t="s">
        <v>100</v>
      </c>
      <c r="E143" s="2" t="s">
        <v>92</v>
      </c>
    </row>
    <row r="144" spans="1:5" s="4" customFormat="1" x14ac:dyDescent="0.2">
      <c r="A144" s="1"/>
      <c r="B144" s="1" t="s">
        <v>95</v>
      </c>
      <c r="C144" s="1" t="s">
        <v>65</v>
      </c>
      <c r="D144" s="2" t="s">
        <v>101</v>
      </c>
      <c r="E144" s="2" t="s">
        <v>94</v>
      </c>
    </row>
    <row r="145" spans="1:5" s="4" customFormat="1" x14ac:dyDescent="0.2">
      <c r="A145" s="1"/>
      <c r="B145" s="1" t="s">
        <v>95</v>
      </c>
      <c r="C145" s="1" t="s">
        <v>65</v>
      </c>
      <c r="D145" s="1" t="s">
        <v>396</v>
      </c>
      <c r="E145" s="1" t="s">
        <v>393</v>
      </c>
    </row>
    <row r="146" spans="1:5" s="4" customFormat="1" x14ac:dyDescent="0.2">
      <c r="A146" s="1"/>
      <c r="B146" s="1" t="s">
        <v>95</v>
      </c>
      <c r="C146" s="1" t="s">
        <v>65</v>
      </c>
      <c r="D146" s="1" t="s">
        <v>403</v>
      </c>
      <c r="E146" s="1" t="s">
        <v>404</v>
      </c>
    </row>
    <row r="147" spans="1:5" x14ac:dyDescent="0.2">
      <c r="B147" s="1" t="s">
        <v>102</v>
      </c>
      <c r="C147" s="1" t="s">
        <v>103</v>
      </c>
      <c r="D147" s="1" t="s">
        <v>104</v>
      </c>
      <c r="E147" s="1" t="s">
        <v>105</v>
      </c>
    </row>
    <row r="148" spans="1:5" s="4" customFormat="1" x14ac:dyDescent="0.2">
      <c r="A148" s="1"/>
      <c r="B148" s="1"/>
      <c r="C148" s="1"/>
      <c r="D148" s="2"/>
      <c r="E148" s="2"/>
    </row>
    <row r="149" spans="1:5" x14ac:dyDescent="0.2">
      <c r="B149" s="1" t="s">
        <v>106</v>
      </c>
      <c r="D149" s="2" t="s">
        <v>107</v>
      </c>
      <c r="E149" s="2" t="s">
        <v>108</v>
      </c>
    </row>
    <row r="150" spans="1:5" x14ac:dyDescent="0.2">
      <c r="B150" s="1" t="s">
        <v>106</v>
      </c>
      <c r="D150" s="2" t="s">
        <v>109</v>
      </c>
      <c r="E150" s="1" t="s">
        <v>110</v>
      </c>
    </row>
    <row r="151" spans="1:5" x14ac:dyDescent="0.2">
      <c r="B151" s="1" t="s">
        <v>106</v>
      </c>
      <c r="D151" s="2" t="s">
        <v>111</v>
      </c>
      <c r="E151" s="2" t="s">
        <v>112</v>
      </c>
    </row>
    <row r="152" spans="1:5" x14ac:dyDescent="0.2">
      <c r="B152" s="1" t="s">
        <v>106</v>
      </c>
      <c r="D152" s="1" t="s">
        <v>371</v>
      </c>
      <c r="E152" s="1" t="s">
        <v>372</v>
      </c>
    </row>
    <row r="153" spans="1:5" x14ac:dyDescent="0.2">
      <c r="B153" s="1" t="s">
        <v>106</v>
      </c>
      <c r="D153" s="1" t="s">
        <v>374</v>
      </c>
      <c r="E153" s="1" t="s">
        <v>373</v>
      </c>
    </row>
    <row r="154" spans="1:5" ht="25.5" x14ac:dyDescent="0.2">
      <c r="B154" s="1" t="s">
        <v>106</v>
      </c>
      <c r="D154" s="2" t="s">
        <v>113</v>
      </c>
      <c r="E154" s="2" t="s">
        <v>114</v>
      </c>
    </row>
    <row r="155" spans="1:5" ht="25.5" x14ac:dyDescent="0.2">
      <c r="B155" s="1" t="s">
        <v>106</v>
      </c>
      <c r="D155" s="2" t="s">
        <v>115</v>
      </c>
      <c r="E155" s="1" t="s">
        <v>351</v>
      </c>
    </row>
    <row r="156" spans="1:5" x14ac:dyDescent="0.2">
      <c r="B156" s="1" t="s">
        <v>106</v>
      </c>
      <c r="D156" s="2" t="s">
        <v>116</v>
      </c>
      <c r="E156" s="2" t="s">
        <v>117</v>
      </c>
    </row>
    <row r="157" spans="1:5" ht="38.25" x14ac:dyDescent="0.2">
      <c r="B157" s="1" t="s">
        <v>106</v>
      </c>
      <c r="D157" s="2" t="s">
        <v>118</v>
      </c>
      <c r="E157" s="1" t="s">
        <v>341</v>
      </c>
    </row>
    <row r="158" spans="1:5" x14ac:dyDescent="0.2">
      <c r="B158" s="1" t="s">
        <v>106</v>
      </c>
      <c r="D158" s="2" t="s">
        <v>119</v>
      </c>
      <c r="E158" s="2" t="s">
        <v>120</v>
      </c>
    </row>
    <row r="159" spans="1:5" ht="38.25" x14ac:dyDescent="0.2">
      <c r="B159" s="1" t="s">
        <v>106</v>
      </c>
      <c r="D159" s="2" t="s">
        <v>121</v>
      </c>
      <c r="E159" s="1" t="s">
        <v>342</v>
      </c>
    </row>
    <row r="160" spans="1:5" x14ac:dyDescent="0.2">
      <c r="B160" s="1" t="s">
        <v>106</v>
      </c>
      <c r="D160" s="2" t="s">
        <v>122</v>
      </c>
      <c r="E160" s="2" t="s">
        <v>123</v>
      </c>
    </row>
    <row r="161" spans="2:5" ht="38.25" x14ac:dyDescent="0.2">
      <c r="B161" s="1" t="s">
        <v>106</v>
      </c>
      <c r="D161" s="2" t="s">
        <v>124</v>
      </c>
      <c r="E161" s="1" t="s">
        <v>343</v>
      </c>
    </row>
    <row r="162" spans="2:5" x14ac:dyDescent="0.2">
      <c r="B162" s="1" t="s">
        <v>106</v>
      </c>
      <c r="D162" s="2" t="s">
        <v>125</v>
      </c>
      <c r="E162" s="2" t="s">
        <v>126</v>
      </c>
    </row>
    <row r="163" spans="2:5" ht="38.25" x14ac:dyDescent="0.2">
      <c r="B163" s="1" t="s">
        <v>106</v>
      </c>
      <c r="D163" s="2" t="s">
        <v>127</v>
      </c>
      <c r="E163" s="1" t="s">
        <v>344</v>
      </c>
    </row>
    <row r="164" spans="2:5" x14ac:dyDescent="0.2">
      <c r="B164" s="1" t="s">
        <v>106</v>
      </c>
      <c r="D164" s="2" t="s">
        <v>128</v>
      </c>
      <c r="E164" s="2" t="s">
        <v>129</v>
      </c>
    </row>
    <row r="165" spans="2:5" ht="38.25" x14ac:dyDescent="0.2">
      <c r="B165" s="1" t="s">
        <v>106</v>
      </c>
      <c r="D165" s="2" t="s">
        <v>130</v>
      </c>
      <c r="E165" s="1" t="s">
        <v>345</v>
      </c>
    </row>
    <row r="166" spans="2:5" x14ac:dyDescent="0.2">
      <c r="B166" s="1" t="s">
        <v>106</v>
      </c>
      <c r="D166" s="2" t="s">
        <v>131</v>
      </c>
      <c r="E166" s="2" t="s">
        <v>132</v>
      </c>
    </row>
    <row r="167" spans="2:5" ht="38.25" x14ac:dyDescent="0.2">
      <c r="B167" s="1" t="s">
        <v>106</v>
      </c>
      <c r="D167" s="2" t="s">
        <v>133</v>
      </c>
      <c r="E167" s="1" t="s">
        <v>346</v>
      </c>
    </row>
    <row r="168" spans="2:5" x14ac:dyDescent="0.2">
      <c r="B168" s="1" t="s">
        <v>106</v>
      </c>
      <c r="D168" s="2" t="s">
        <v>134</v>
      </c>
      <c r="E168" s="2" t="s">
        <v>135</v>
      </c>
    </row>
    <row r="169" spans="2:5" ht="38.25" x14ac:dyDescent="0.2">
      <c r="B169" s="1" t="s">
        <v>106</v>
      </c>
      <c r="D169" s="2" t="s">
        <v>136</v>
      </c>
      <c r="E169" s="1" t="s">
        <v>347</v>
      </c>
    </row>
    <row r="170" spans="2:5" x14ac:dyDescent="0.2">
      <c r="B170" s="1" t="s">
        <v>106</v>
      </c>
      <c r="D170" s="2" t="s">
        <v>137</v>
      </c>
      <c r="E170" s="2" t="s">
        <v>138</v>
      </c>
    </row>
    <row r="171" spans="2:5" ht="38.25" x14ac:dyDescent="0.2">
      <c r="B171" s="1" t="s">
        <v>106</v>
      </c>
      <c r="D171" s="2" t="s">
        <v>139</v>
      </c>
      <c r="E171" s="1" t="s">
        <v>348</v>
      </c>
    </row>
    <row r="172" spans="2:5" x14ac:dyDescent="0.2">
      <c r="B172" s="1" t="s">
        <v>106</v>
      </c>
      <c r="D172" s="2" t="s">
        <v>140</v>
      </c>
      <c r="E172" s="2" t="s">
        <v>141</v>
      </c>
    </row>
    <row r="173" spans="2:5" ht="38.25" x14ac:dyDescent="0.2">
      <c r="B173" s="1" t="s">
        <v>106</v>
      </c>
      <c r="D173" s="2" t="s">
        <v>142</v>
      </c>
      <c r="E173" s="1" t="s">
        <v>349</v>
      </c>
    </row>
    <row r="174" spans="2:5" ht="25.5" x14ac:dyDescent="0.2">
      <c r="B174" s="1" t="s">
        <v>106</v>
      </c>
      <c r="D174" s="2" t="s">
        <v>143</v>
      </c>
      <c r="E174" s="2" t="s">
        <v>144</v>
      </c>
    </row>
    <row r="175" spans="2:5" ht="38.25" x14ac:dyDescent="0.2">
      <c r="B175" s="1" t="s">
        <v>106</v>
      </c>
      <c r="D175" s="2" t="s">
        <v>145</v>
      </c>
      <c r="E175" s="1" t="s">
        <v>350</v>
      </c>
    </row>
    <row r="176" spans="2:5" ht="51" x14ac:dyDescent="0.2">
      <c r="B176" s="1" t="s">
        <v>106</v>
      </c>
      <c r="D176" s="2" t="s">
        <v>146</v>
      </c>
      <c r="E176" s="1" t="s">
        <v>306</v>
      </c>
    </row>
    <row r="177" spans="1:5" ht="12.75" customHeight="1" x14ac:dyDescent="0.2">
      <c r="A177" s="1" t="s">
        <v>30</v>
      </c>
      <c r="B177" s="129" t="s">
        <v>147</v>
      </c>
      <c r="C177" s="129"/>
      <c r="D177" s="129"/>
      <c r="E177" s="129"/>
    </row>
    <row r="178" spans="1:5" x14ac:dyDescent="0.2">
      <c r="B178" s="1" t="s">
        <v>106</v>
      </c>
      <c r="D178" s="1" t="s">
        <v>148</v>
      </c>
      <c r="E178" s="1" t="s">
        <v>149</v>
      </c>
    </row>
    <row r="179" spans="1:5" x14ac:dyDescent="0.2">
      <c r="B179" s="1" t="s">
        <v>106</v>
      </c>
      <c r="D179" s="1" t="s">
        <v>150</v>
      </c>
      <c r="E179" s="1" t="s">
        <v>149</v>
      </c>
    </row>
    <row r="180" spans="1:5" x14ac:dyDescent="0.2">
      <c r="B180" s="1" t="s">
        <v>106</v>
      </c>
      <c r="D180" s="1" t="s">
        <v>151</v>
      </c>
      <c r="E180" s="1" t="s">
        <v>149</v>
      </c>
    </row>
    <row r="181" spans="1:5" x14ac:dyDescent="0.2">
      <c r="B181" s="1" t="s">
        <v>106</v>
      </c>
      <c r="D181" s="1" t="s">
        <v>152</v>
      </c>
      <c r="E181" s="1" t="s">
        <v>153</v>
      </c>
    </row>
    <row r="182" spans="1:5" x14ac:dyDescent="0.2">
      <c r="B182" s="1" t="s">
        <v>106</v>
      </c>
      <c r="D182" s="1" t="s">
        <v>154</v>
      </c>
      <c r="E182" s="1" t="s">
        <v>153</v>
      </c>
    </row>
    <row r="183" spans="1:5" x14ac:dyDescent="0.2">
      <c r="B183" s="1" t="s">
        <v>106</v>
      </c>
      <c r="D183" s="1" t="s">
        <v>155</v>
      </c>
      <c r="E183" s="1" t="s">
        <v>153</v>
      </c>
    </row>
    <row r="184" spans="1:5" x14ac:dyDescent="0.2">
      <c r="B184" s="1" t="s">
        <v>106</v>
      </c>
      <c r="D184" s="1" t="s">
        <v>156</v>
      </c>
      <c r="E184" s="1" t="s">
        <v>157</v>
      </c>
    </row>
    <row r="185" spans="1:5" x14ac:dyDescent="0.2">
      <c r="B185" s="1" t="s">
        <v>106</v>
      </c>
      <c r="D185" s="1" t="s">
        <v>158</v>
      </c>
      <c r="E185" s="1" t="s">
        <v>157</v>
      </c>
    </row>
    <row r="186" spans="1:5" x14ac:dyDescent="0.2">
      <c r="B186" s="1" t="s">
        <v>106</v>
      </c>
      <c r="D186" s="1" t="s">
        <v>159</v>
      </c>
      <c r="E186" s="1" t="s">
        <v>157</v>
      </c>
    </row>
    <row r="187" spans="1:5" x14ac:dyDescent="0.2">
      <c r="B187" s="1" t="s">
        <v>106</v>
      </c>
      <c r="D187" s="1" t="s">
        <v>160</v>
      </c>
      <c r="E187" s="1" t="s">
        <v>161</v>
      </c>
    </row>
    <row r="188" spans="1:5" x14ac:dyDescent="0.2">
      <c r="B188" s="1" t="s">
        <v>106</v>
      </c>
      <c r="D188" s="1" t="s">
        <v>162</v>
      </c>
      <c r="E188" s="1" t="s">
        <v>161</v>
      </c>
    </row>
    <row r="189" spans="1:5" x14ac:dyDescent="0.2">
      <c r="B189" s="1" t="s">
        <v>106</v>
      </c>
      <c r="D189" s="1" t="s">
        <v>163</v>
      </c>
      <c r="E189" s="1" t="s">
        <v>161</v>
      </c>
    </row>
    <row r="190" spans="1:5" x14ac:dyDescent="0.2">
      <c r="B190" s="1" t="s">
        <v>106</v>
      </c>
      <c r="D190" s="1" t="s">
        <v>164</v>
      </c>
      <c r="E190" s="1" t="s">
        <v>165</v>
      </c>
    </row>
    <row r="191" spans="1:5" x14ac:dyDescent="0.2">
      <c r="B191" s="1" t="s">
        <v>106</v>
      </c>
      <c r="D191" s="1" t="s">
        <v>166</v>
      </c>
      <c r="E191" s="1" t="s">
        <v>165</v>
      </c>
    </row>
    <row r="192" spans="1:5" x14ac:dyDescent="0.2">
      <c r="B192" s="1" t="s">
        <v>106</v>
      </c>
      <c r="D192" s="1" t="s">
        <v>167</v>
      </c>
      <c r="E192" s="1" t="s">
        <v>165</v>
      </c>
    </row>
    <row r="193" spans="2:5" x14ac:dyDescent="0.2">
      <c r="B193" s="1" t="s">
        <v>106</v>
      </c>
      <c r="D193" s="1" t="s">
        <v>168</v>
      </c>
      <c r="E193" s="1" t="s">
        <v>169</v>
      </c>
    </row>
    <row r="194" spans="2:5" x14ac:dyDescent="0.2">
      <c r="B194" s="1" t="s">
        <v>106</v>
      </c>
      <c r="D194" s="1" t="s">
        <v>170</v>
      </c>
      <c r="E194" s="1" t="s">
        <v>169</v>
      </c>
    </row>
    <row r="195" spans="2:5" x14ac:dyDescent="0.2">
      <c r="B195" s="1" t="s">
        <v>106</v>
      </c>
      <c r="D195" s="1" t="s">
        <v>171</v>
      </c>
      <c r="E195" s="1" t="s">
        <v>169</v>
      </c>
    </row>
    <row r="196" spans="2:5" x14ac:dyDescent="0.2">
      <c r="B196" s="1" t="s">
        <v>106</v>
      </c>
      <c r="D196" s="1" t="s">
        <v>172</v>
      </c>
      <c r="E196" s="1" t="s">
        <v>173</v>
      </c>
    </row>
    <row r="197" spans="2:5" x14ac:dyDescent="0.2">
      <c r="B197" s="1" t="s">
        <v>106</v>
      </c>
      <c r="D197" s="1" t="s">
        <v>174</v>
      </c>
      <c r="E197" s="1" t="s">
        <v>173</v>
      </c>
    </row>
    <row r="198" spans="2:5" x14ac:dyDescent="0.2">
      <c r="B198" s="1" t="s">
        <v>106</v>
      </c>
      <c r="D198" s="1" t="s">
        <v>175</v>
      </c>
      <c r="E198" s="1" t="s">
        <v>173</v>
      </c>
    </row>
    <row r="199" spans="2:5" ht="25.5" x14ac:dyDescent="0.2">
      <c r="B199" s="1" t="s">
        <v>106</v>
      </c>
      <c r="D199" s="1" t="s">
        <v>338</v>
      </c>
      <c r="E199" s="1" t="s">
        <v>10</v>
      </c>
    </row>
    <row r="200" spans="2:5" ht="25.5" x14ac:dyDescent="0.2">
      <c r="B200" s="1" t="s">
        <v>106</v>
      </c>
      <c r="D200" s="1" t="s">
        <v>339</v>
      </c>
      <c r="E200" s="7" t="s">
        <v>340</v>
      </c>
    </row>
  </sheetData>
  <mergeCells count="1">
    <mergeCell ref="B177:E177"/>
  </mergeCells>
  <phoneticPr fontId="0" type="noConversion"/>
  <pageMargins left="0.74791666666666667" right="0.74791666666666667" top="0.98402777777777772" bottom="0.98402777777777772" header="0.51180555555555551" footer="0.511805555555555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zoomScaleNormal="100" workbookViewId="0"/>
  </sheetViews>
  <sheetFormatPr defaultRowHeight="12.75" x14ac:dyDescent="0.2"/>
  <cols>
    <col min="3" max="3" width="11.5703125" customWidth="1"/>
    <col min="4" max="4" width="2.42578125" customWidth="1"/>
    <col min="5" max="7" width="2.85546875" customWidth="1"/>
    <col min="8" max="8" width="2.7109375" customWidth="1"/>
    <col min="9" max="9" width="2.42578125" customWidth="1"/>
    <col min="10" max="10" width="2.7109375" customWidth="1"/>
    <col min="11" max="11" width="2.5703125" customWidth="1"/>
    <col min="13" max="13" width="10.42578125" customWidth="1"/>
    <col min="14" max="14" width="8.140625" customWidth="1"/>
    <col min="15" max="15" width="9.42578125" customWidth="1"/>
    <col min="16" max="16" width="8" customWidth="1"/>
    <col min="17" max="17" width="8.140625" customWidth="1"/>
    <col min="18" max="18" width="10.28515625" customWidth="1"/>
  </cols>
  <sheetData>
    <row r="1" spans="1:22" ht="12.75" customHeight="1" x14ac:dyDescent="0.2">
      <c r="Q1" s="44" t="s">
        <v>286</v>
      </c>
      <c r="U1" s="48"/>
      <c r="V1" s="48"/>
    </row>
    <row r="2" spans="1:22" ht="12.75" customHeight="1" x14ac:dyDescent="0.2">
      <c r="Q2" s="47" t="s">
        <v>287</v>
      </c>
      <c r="U2" s="46"/>
      <c r="V2" s="46"/>
    </row>
    <row r="3" spans="1:22" ht="12.75" customHeight="1" x14ac:dyDescent="0.2">
      <c r="Q3" s="47" t="s">
        <v>288</v>
      </c>
      <c r="U3" s="46"/>
      <c r="V3" s="46"/>
    </row>
    <row r="4" spans="1:2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4"/>
    </row>
    <row r="5" spans="1:22" ht="12.75" customHeight="1" x14ac:dyDescent="0.2">
      <c r="A5" s="99" t="s">
        <v>289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50"/>
      <c r="M5" s="50"/>
    </row>
    <row r="7" spans="1:22" x14ac:dyDescent="0.2">
      <c r="A7" s="60" t="s">
        <v>319</v>
      </c>
      <c r="B7" s="62"/>
      <c r="C7" s="61"/>
      <c r="D7" s="58"/>
      <c r="E7" s="58"/>
      <c r="F7" s="58"/>
      <c r="G7" s="58"/>
      <c r="H7" s="58"/>
      <c r="I7" s="58"/>
      <c r="J7" s="58"/>
      <c r="K7" s="58"/>
    </row>
    <row r="8" spans="1:22" x14ac:dyDescent="0.2">
      <c r="A8" s="55"/>
      <c r="B8" s="13"/>
      <c r="L8" s="14"/>
      <c r="M8" s="14"/>
    </row>
    <row r="10" spans="1:22" ht="12.75" customHeight="1" x14ac:dyDescent="0.2">
      <c r="A10" s="100" t="s">
        <v>176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56"/>
      <c r="V10" s="56"/>
    </row>
    <row r="11" spans="1:22" ht="12.75" customHeight="1" x14ac:dyDescent="0.2">
      <c r="A11" s="100" t="s">
        <v>290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6"/>
      <c r="V11" s="56"/>
    </row>
    <row r="12" spans="1:22" ht="14.25" x14ac:dyDescent="0.2">
      <c r="A12" s="101" t="s">
        <v>291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4"/>
      <c r="V12" s="4"/>
    </row>
    <row r="13" spans="1:22" ht="15" customHeight="1" x14ac:dyDescent="0.2">
      <c r="L13" s="14" t="s">
        <v>292</v>
      </c>
      <c r="P13" s="14"/>
      <c r="Q13" s="14"/>
      <c r="R13" s="14"/>
    </row>
    <row r="14" spans="1:22" ht="12.75" customHeight="1" x14ac:dyDescent="0.2">
      <c r="L14" s="102" t="s">
        <v>177</v>
      </c>
      <c r="M14" s="102"/>
      <c r="N14" s="102"/>
      <c r="O14" s="51"/>
      <c r="P14" s="51"/>
      <c r="Q14" s="51"/>
      <c r="R14" s="51"/>
    </row>
    <row r="16" spans="1:22" ht="12.75" customHeight="1" x14ac:dyDescent="0.2">
      <c r="A16" s="97" t="s">
        <v>316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53"/>
      <c r="V16" s="53"/>
    </row>
    <row r="17" spans="1:22" ht="15" customHeight="1" x14ac:dyDescent="0.2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53"/>
      <c r="V17" s="53"/>
    </row>
    <row r="18" spans="1:22" ht="15" customHeight="1" x14ac:dyDescent="0.2">
      <c r="A18" t="s">
        <v>293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14"/>
      <c r="V18" s="14"/>
    </row>
    <row r="19" spans="1:22" ht="11.25" customHeight="1" x14ac:dyDescent="0.2">
      <c r="C19" s="104" t="s">
        <v>294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57"/>
      <c r="V19" s="57"/>
    </row>
    <row r="20" spans="1:22" ht="14.25" customHeight="1" x14ac:dyDescent="0.2">
      <c r="A20" t="s">
        <v>295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14"/>
      <c r="V20" s="14"/>
    </row>
    <row r="21" spans="1:22" ht="12" customHeight="1" x14ac:dyDescent="0.2">
      <c r="C21" s="104" t="s">
        <v>296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57"/>
      <c r="V21" s="57"/>
    </row>
    <row r="22" spans="1:22" x14ac:dyDescent="0.2">
      <c r="A22" t="s">
        <v>297</v>
      </c>
      <c r="C22" t="s">
        <v>300</v>
      </c>
    </row>
    <row r="24" spans="1:22" ht="12.75" customHeight="1" x14ac:dyDescent="0.2">
      <c r="A24" s="100" t="s">
        <v>178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56"/>
      <c r="V24" s="56"/>
    </row>
    <row r="26" spans="1:22" ht="28.5" customHeight="1" x14ac:dyDescent="0.2">
      <c r="A26" s="105" t="s">
        <v>298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48"/>
      <c r="V26" s="48"/>
    </row>
    <row r="27" spans="1:22" x14ac:dyDescent="0.2">
      <c r="A27" t="s">
        <v>299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30" spans="1:22" ht="12.75" customHeight="1" x14ac:dyDescent="0.2">
      <c r="A30" s="106" t="s">
        <v>186</v>
      </c>
      <c r="B30" s="106"/>
      <c r="C30" s="106"/>
      <c r="D30" s="106"/>
      <c r="E30" s="106"/>
      <c r="F30" s="106"/>
      <c r="G30" s="50"/>
      <c r="H30" s="50"/>
      <c r="I30" s="50"/>
      <c r="J30" s="50"/>
      <c r="K30" s="50"/>
      <c r="L30" s="99" t="s">
        <v>187</v>
      </c>
      <c r="M30" s="99"/>
      <c r="N30" s="99"/>
      <c r="O30" s="99"/>
      <c r="Q30" s="107" t="s">
        <v>314</v>
      </c>
      <c r="R30" s="108"/>
      <c r="S30" s="108"/>
      <c r="T30" s="108"/>
    </row>
    <row r="33" spans="1:22" x14ac:dyDescent="0.2">
      <c r="A33" t="s">
        <v>179</v>
      </c>
      <c r="C33" t="s">
        <v>180</v>
      </c>
      <c r="E33" t="s">
        <v>300</v>
      </c>
    </row>
    <row r="34" spans="1:22" x14ac:dyDescent="0.2">
      <c r="C34" t="s">
        <v>181</v>
      </c>
      <c r="E34" t="s">
        <v>300</v>
      </c>
    </row>
    <row r="35" spans="1:22" x14ac:dyDescent="0.2">
      <c r="A35" s="52"/>
      <c r="B35" s="52"/>
      <c r="C35" s="52"/>
      <c r="D35" s="52"/>
      <c r="E35" s="52"/>
    </row>
    <row r="36" spans="1:22" ht="50.25" customHeight="1" x14ac:dyDescent="0.2">
      <c r="A36" s="103" t="s">
        <v>317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48"/>
      <c r="V36" s="48"/>
    </row>
    <row r="39" spans="1:22" ht="13.5" thickBo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4"/>
      <c r="V40" s="14"/>
    </row>
    <row r="41" spans="1:22" x14ac:dyDescent="0.2">
      <c r="A41" t="s">
        <v>183</v>
      </c>
      <c r="C41" t="s">
        <v>301</v>
      </c>
      <c r="M41" s="52"/>
      <c r="N41" s="52"/>
      <c r="O41" s="52"/>
      <c r="P41" s="52"/>
      <c r="Q41" s="52"/>
      <c r="R41" s="52"/>
      <c r="S41" s="52"/>
      <c r="T41" s="52"/>
    </row>
    <row r="42" spans="1:22" x14ac:dyDescent="0.2">
      <c r="M42" s="126" t="s">
        <v>184</v>
      </c>
      <c r="N42" s="126"/>
      <c r="O42" s="126"/>
      <c r="P42" s="126"/>
      <c r="Q42" s="126"/>
      <c r="R42" s="126"/>
      <c r="S42" s="126"/>
      <c r="T42" s="126"/>
    </row>
    <row r="43" spans="1:22" x14ac:dyDescent="0.2">
      <c r="C43" t="s">
        <v>302</v>
      </c>
      <c r="M43" s="52"/>
      <c r="N43" s="52"/>
      <c r="O43" s="52"/>
      <c r="P43" s="52"/>
      <c r="Q43" s="52"/>
      <c r="R43" s="52"/>
      <c r="S43" s="52"/>
      <c r="T43" s="52"/>
    </row>
    <row r="44" spans="1:22" x14ac:dyDescent="0.2">
      <c r="M44" s="106" t="s">
        <v>184</v>
      </c>
      <c r="N44" s="106"/>
      <c r="O44" s="106"/>
      <c r="P44" s="106"/>
      <c r="Q44" s="106"/>
      <c r="R44" s="106"/>
      <c r="S44" s="106"/>
      <c r="T44" s="106"/>
    </row>
    <row r="45" spans="1:22" ht="12.75" customHeight="1" x14ac:dyDescent="0.2">
      <c r="C45" t="s">
        <v>303</v>
      </c>
      <c r="M45" s="52"/>
      <c r="N45" s="52"/>
      <c r="O45" s="52"/>
      <c r="P45" s="52"/>
      <c r="Q45" s="52"/>
      <c r="R45" s="52"/>
      <c r="S45" s="52"/>
      <c r="T45" s="52"/>
    </row>
    <row r="46" spans="1:22" x14ac:dyDescent="0.2">
      <c r="M46" s="106" t="s">
        <v>184</v>
      </c>
      <c r="N46" s="106"/>
      <c r="O46" s="106"/>
      <c r="P46" s="106"/>
      <c r="Q46" s="106"/>
      <c r="R46" s="106"/>
      <c r="S46" s="106"/>
      <c r="T46" s="106"/>
    </row>
    <row r="47" spans="1:22" ht="15.75" customHeight="1" x14ac:dyDescent="0.2">
      <c r="C47" s="127" t="s">
        <v>320</v>
      </c>
      <c r="D47" s="127"/>
      <c r="E47" s="127"/>
      <c r="F47" s="127"/>
      <c r="G47" s="127"/>
      <c r="H47" s="127"/>
      <c r="I47" s="127"/>
      <c r="J47" s="127"/>
      <c r="K47" s="127"/>
      <c r="L47" s="127"/>
      <c r="M47" s="76"/>
      <c r="N47" s="52"/>
      <c r="O47" s="52"/>
      <c r="P47" s="52"/>
      <c r="Q47" s="52"/>
      <c r="R47" s="52"/>
      <c r="S47" s="52"/>
      <c r="T47" s="52"/>
    </row>
    <row r="48" spans="1:22" ht="12.75" customHeight="1" x14ac:dyDescent="0.2">
      <c r="C48" t="s">
        <v>321</v>
      </c>
      <c r="M48" s="106" t="s">
        <v>184</v>
      </c>
      <c r="N48" s="106"/>
      <c r="O48" s="106"/>
      <c r="P48" s="106"/>
      <c r="Q48" s="106"/>
      <c r="R48" s="106"/>
      <c r="S48" s="106"/>
      <c r="T48" s="106"/>
    </row>
    <row r="49" spans="1:20" x14ac:dyDescent="0.2">
      <c r="M49" s="49"/>
      <c r="N49" s="49"/>
      <c r="O49" s="49"/>
      <c r="P49" s="49"/>
      <c r="Q49" s="49"/>
      <c r="R49" s="49"/>
      <c r="S49" s="49"/>
      <c r="T49" s="49"/>
    </row>
    <row r="50" spans="1:20" ht="12.75" customHeight="1" x14ac:dyDescent="0.2">
      <c r="C50" t="s">
        <v>304</v>
      </c>
      <c r="M50" s="75"/>
      <c r="N50" s="54"/>
      <c r="O50" s="54"/>
      <c r="P50" s="54"/>
      <c r="Q50" s="54"/>
      <c r="R50" s="54"/>
      <c r="S50" s="54"/>
      <c r="T50" s="54"/>
    </row>
    <row r="51" spans="1:20" x14ac:dyDescent="0.2">
      <c r="M51" s="106" t="s">
        <v>184</v>
      </c>
      <c r="N51" s="106"/>
      <c r="O51" s="106"/>
      <c r="P51" s="106"/>
      <c r="Q51" s="106"/>
      <c r="R51" s="106"/>
      <c r="S51" s="106"/>
      <c r="T51" s="106"/>
    </row>
    <row r="53" spans="1:20" ht="12.75" customHeight="1" x14ac:dyDescent="0.2">
      <c r="A53" t="s">
        <v>185</v>
      </c>
    </row>
    <row r="54" spans="1:20" ht="12.75" customHeight="1" x14ac:dyDescent="0.2">
      <c r="C54" s="125" t="s">
        <v>186</v>
      </c>
      <c r="D54" s="125"/>
      <c r="E54" s="125"/>
      <c r="F54" s="125"/>
      <c r="G54" s="125"/>
      <c r="H54" s="125"/>
      <c r="I54" s="125"/>
      <c r="J54" s="125"/>
      <c r="K54" s="125"/>
      <c r="L54" s="50"/>
      <c r="M54" s="125" t="s">
        <v>187</v>
      </c>
      <c r="N54" s="125"/>
      <c r="O54" s="125"/>
      <c r="Q54" s="99" t="s">
        <v>314</v>
      </c>
      <c r="R54" s="99"/>
      <c r="S54" s="99"/>
      <c r="T54" s="99"/>
    </row>
    <row r="55" spans="1:20" ht="12.75" customHeight="1" x14ac:dyDescent="0.2">
      <c r="L55" s="14"/>
    </row>
    <row r="56" spans="1:20" x14ac:dyDescent="0.2">
      <c r="A56" t="s">
        <v>188</v>
      </c>
      <c r="L56" s="14"/>
    </row>
    <row r="57" spans="1:20" ht="12.75" customHeight="1" x14ac:dyDescent="0.2">
      <c r="C57" s="125" t="s">
        <v>186</v>
      </c>
      <c r="D57" s="125"/>
      <c r="E57" s="125"/>
      <c r="F57" s="125"/>
      <c r="G57" s="125"/>
      <c r="H57" s="125"/>
      <c r="I57" s="125"/>
      <c r="J57" s="125"/>
      <c r="K57" s="125"/>
      <c r="L57" s="50"/>
      <c r="M57" s="125" t="s">
        <v>187</v>
      </c>
      <c r="N57" s="125"/>
      <c r="O57" s="125"/>
      <c r="Q57" s="99" t="s">
        <v>314</v>
      </c>
      <c r="R57" s="99"/>
      <c r="S57" s="99"/>
      <c r="T57" s="99"/>
    </row>
    <row r="58" spans="1:20" ht="12.75" customHeight="1" x14ac:dyDescent="0.2">
      <c r="L58" s="14"/>
    </row>
    <row r="59" spans="1:20" x14ac:dyDescent="0.2">
      <c r="L59" s="14"/>
    </row>
    <row r="60" spans="1:20" ht="12.75" customHeight="1" x14ac:dyDescent="0.2">
      <c r="C60" s="125" t="s">
        <v>186</v>
      </c>
      <c r="D60" s="125"/>
      <c r="E60" s="125"/>
      <c r="F60" s="125"/>
      <c r="G60" s="125"/>
      <c r="H60" s="125"/>
      <c r="I60" s="125"/>
      <c r="J60" s="125"/>
      <c r="K60" s="125"/>
      <c r="L60" s="50"/>
      <c r="M60" s="125" t="s">
        <v>187</v>
      </c>
      <c r="N60" s="125"/>
      <c r="O60" s="125"/>
      <c r="Q60" s="99" t="s">
        <v>314</v>
      </c>
      <c r="R60" s="99"/>
      <c r="S60" s="99"/>
      <c r="T60" s="99"/>
    </row>
    <row r="61" spans="1:20" ht="12.75" customHeight="1" x14ac:dyDescent="0.2">
      <c r="L61" s="14"/>
    </row>
    <row r="62" spans="1:20" x14ac:dyDescent="0.2">
      <c r="L62" s="14"/>
    </row>
    <row r="63" spans="1:20" ht="12.75" customHeight="1" x14ac:dyDescent="0.2">
      <c r="C63" s="125" t="s">
        <v>186</v>
      </c>
      <c r="D63" s="125"/>
      <c r="E63" s="125"/>
      <c r="F63" s="125"/>
      <c r="G63" s="125"/>
      <c r="H63" s="125"/>
      <c r="I63" s="125"/>
      <c r="J63" s="125"/>
      <c r="K63" s="125"/>
      <c r="L63" s="50"/>
      <c r="M63" s="125" t="s">
        <v>187</v>
      </c>
      <c r="N63" s="125"/>
      <c r="O63" s="125"/>
      <c r="Q63" s="99" t="s">
        <v>314</v>
      </c>
      <c r="R63" s="99"/>
      <c r="S63" s="99"/>
      <c r="T63" s="99"/>
    </row>
    <row r="64" spans="1:20" ht="12.75" customHeight="1" x14ac:dyDescent="0.2">
      <c r="L64" s="14"/>
    </row>
    <row r="65" spans="3:20" x14ac:dyDescent="0.2">
      <c r="L65" s="14"/>
    </row>
    <row r="66" spans="3:20" ht="12.75" customHeight="1" x14ac:dyDescent="0.2">
      <c r="C66" s="125" t="s">
        <v>186</v>
      </c>
      <c r="D66" s="125"/>
      <c r="E66" s="125"/>
      <c r="F66" s="125"/>
      <c r="G66" s="125"/>
      <c r="H66" s="125"/>
      <c r="I66" s="125"/>
      <c r="J66" s="125"/>
      <c r="K66" s="125"/>
      <c r="L66" s="50"/>
      <c r="M66" s="125" t="s">
        <v>187</v>
      </c>
      <c r="N66" s="125"/>
      <c r="O66" s="125"/>
      <c r="Q66" s="99" t="s">
        <v>314</v>
      </c>
      <c r="R66" s="99"/>
      <c r="S66" s="99"/>
      <c r="T66" s="99"/>
    </row>
    <row r="67" spans="3:20" ht="12.75" customHeight="1" x14ac:dyDescent="0.2">
      <c r="L67" s="14"/>
    </row>
    <row r="68" spans="3:20" x14ac:dyDescent="0.2">
      <c r="L68" s="14"/>
    </row>
    <row r="69" spans="3:20" ht="12.75" customHeight="1" x14ac:dyDescent="0.2">
      <c r="C69" s="125" t="s">
        <v>186</v>
      </c>
      <c r="D69" s="125"/>
      <c r="E69" s="125"/>
      <c r="F69" s="125"/>
      <c r="G69" s="125"/>
      <c r="H69" s="125"/>
      <c r="I69" s="125"/>
      <c r="J69" s="125"/>
      <c r="K69" s="125"/>
      <c r="L69" s="50"/>
      <c r="M69" s="125" t="s">
        <v>187</v>
      </c>
      <c r="N69" s="125"/>
      <c r="O69" s="125"/>
      <c r="Q69" s="99" t="s">
        <v>314</v>
      </c>
      <c r="R69" s="99"/>
      <c r="S69" s="99"/>
      <c r="T69" s="99"/>
    </row>
    <row r="70" spans="3:20" ht="12.75" customHeight="1" x14ac:dyDescent="0.2">
      <c r="L70" s="14"/>
    </row>
    <row r="71" spans="3:20" x14ac:dyDescent="0.2">
      <c r="L71" s="14"/>
    </row>
    <row r="72" spans="3:20" ht="12.75" customHeight="1" x14ac:dyDescent="0.2">
      <c r="C72" s="125" t="s">
        <v>186</v>
      </c>
      <c r="D72" s="125"/>
      <c r="E72" s="125"/>
      <c r="F72" s="125"/>
      <c r="G72" s="125"/>
      <c r="H72" s="125"/>
      <c r="I72" s="125"/>
      <c r="J72" s="125"/>
      <c r="K72" s="125"/>
      <c r="L72" s="50"/>
      <c r="M72" s="125" t="s">
        <v>187</v>
      </c>
      <c r="N72" s="125"/>
      <c r="O72" s="125"/>
      <c r="Q72" s="99" t="s">
        <v>314</v>
      </c>
      <c r="R72" s="99"/>
      <c r="S72" s="99"/>
      <c r="T72" s="99"/>
    </row>
    <row r="73" spans="3:20" ht="12.75" customHeight="1" x14ac:dyDescent="0.2">
      <c r="L73" s="14"/>
    </row>
    <row r="74" spans="3:20" x14ac:dyDescent="0.2">
      <c r="L74" s="14"/>
    </row>
    <row r="75" spans="3:20" ht="12.75" customHeight="1" x14ac:dyDescent="0.2">
      <c r="C75" s="125" t="s">
        <v>186</v>
      </c>
      <c r="D75" s="125"/>
      <c r="E75" s="125"/>
      <c r="F75" s="125"/>
      <c r="G75" s="125"/>
      <c r="H75" s="125"/>
      <c r="I75" s="125"/>
      <c r="J75" s="125"/>
      <c r="K75" s="125"/>
      <c r="L75" s="50"/>
      <c r="M75" s="125" t="s">
        <v>187</v>
      </c>
      <c r="N75" s="125"/>
      <c r="O75" s="125"/>
      <c r="Q75" s="99" t="s">
        <v>314</v>
      </c>
      <c r="R75" s="99"/>
      <c r="S75" s="99"/>
      <c r="T75" s="99"/>
    </row>
    <row r="76" spans="3:20" ht="12.75" customHeight="1" x14ac:dyDescent="0.2">
      <c r="L76" s="14"/>
    </row>
    <row r="77" spans="3:20" x14ac:dyDescent="0.2">
      <c r="L77" s="14"/>
    </row>
    <row r="78" spans="3:20" ht="12.75" customHeight="1" x14ac:dyDescent="0.2">
      <c r="C78" s="125" t="s">
        <v>186</v>
      </c>
      <c r="D78" s="125"/>
      <c r="E78" s="125"/>
      <c r="F78" s="125"/>
      <c r="G78" s="125"/>
      <c r="H78" s="125"/>
      <c r="I78" s="125"/>
      <c r="J78" s="125"/>
      <c r="K78" s="125"/>
      <c r="L78" s="50"/>
      <c r="M78" s="125" t="s">
        <v>187</v>
      </c>
      <c r="N78" s="125"/>
      <c r="O78" s="125"/>
      <c r="Q78" s="99" t="s">
        <v>314</v>
      </c>
      <c r="R78" s="99"/>
      <c r="S78" s="99"/>
      <c r="T78" s="99"/>
    </row>
    <row r="79" spans="3:20" ht="12.75" customHeight="1" x14ac:dyDescent="0.2">
      <c r="L79" s="14"/>
    </row>
    <row r="80" spans="3:20" x14ac:dyDescent="0.2">
      <c r="L80" s="14"/>
    </row>
    <row r="81" spans="1:22" ht="12.75" customHeight="1" x14ac:dyDescent="0.2">
      <c r="C81" s="125" t="s">
        <v>186</v>
      </c>
      <c r="D81" s="125"/>
      <c r="E81" s="125"/>
      <c r="F81" s="125"/>
      <c r="G81" s="125"/>
      <c r="H81" s="125"/>
      <c r="I81" s="125"/>
      <c r="J81" s="125"/>
      <c r="K81" s="125"/>
      <c r="L81" s="50"/>
      <c r="M81" s="125" t="s">
        <v>187</v>
      </c>
      <c r="N81" s="125"/>
      <c r="O81" s="125"/>
      <c r="Q81" s="99" t="s">
        <v>314</v>
      </c>
      <c r="R81" s="99"/>
      <c r="S81" s="99"/>
      <c r="T81" s="99"/>
    </row>
    <row r="82" spans="1:22" ht="12.75" customHeight="1" x14ac:dyDescent="0.2">
      <c r="L82" s="14"/>
    </row>
    <row r="83" spans="1:22" x14ac:dyDescent="0.2">
      <c r="L83" s="14"/>
    </row>
    <row r="84" spans="1:22" ht="12.75" customHeight="1" x14ac:dyDescent="0.2">
      <c r="C84" s="125" t="s">
        <v>186</v>
      </c>
      <c r="D84" s="125"/>
      <c r="E84" s="125"/>
      <c r="F84" s="125"/>
      <c r="G84" s="125"/>
      <c r="H84" s="125"/>
      <c r="I84" s="125"/>
      <c r="J84" s="125"/>
      <c r="K84" s="125"/>
      <c r="L84" s="50"/>
      <c r="M84" s="125" t="s">
        <v>187</v>
      </c>
      <c r="N84" s="125"/>
      <c r="O84" s="125"/>
      <c r="Q84" s="99" t="s">
        <v>314</v>
      </c>
      <c r="R84" s="99"/>
      <c r="S84" s="99"/>
      <c r="T84" s="99"/>
    </row>
    <row r="86" spans="1:22" ht="39.75" customHeight="1" x14ac:dyDescent="0.2">
      <c r="A86" s="105" t="s">
        <v>305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48"/>
      <c r="V86" s="48"/>
    </row>
    <row r="87" spans="1:22" ht="12.75" customHeight="1" x14ac:dyDescent="0.2">
      <c r="A87" t="s">
        <v>307</v>
      </c>
    </row>
    <row r="89" spans="1:22" ht="12.75" customHeight="1" x14ac:dyDescent="0.2">
      <c r="A89" t="s">
        <v>309</v>
      </c>
      <c r="H89" s="52"/>
      <c r="I89" s="52"/>
      <c r="J89" s="52"/>
      <c r="K89" s="52"/>
      <c r="L89" s="52"/>
      <c r="R89" s="52"/>
      <c r="S89" s="52"/>
      <c r="T89" s="52"/>
    </row>
    <row r="90" spans="1:22" x14ac:dyDescent="0.2">
      <c r="B90" s="14"/>
      <c r="C90" s="14"/>
      <c r="D90" s="14"/>
      <c r="E90" s="14"/>
      <c r="F90" s="14"/>
      <c r="G90" s="14"/>
      <c r="H90" s="128" t="s">
        <v>186</v>
      </c>
      <c r="I90" s="128"/>
      <c r="J90" s="128"/>
      <c r="K90" s="128"/>
      <c r="L90" s="128"/>
      <c r="M90" s="50"/>
      <c r="N90" s="125" t="s">
        <v>187</v>
      </c>
      <c r="O90" s="125"/>
      <c r="P90" s="125"/>
      <c r="Q90" s="14"/>
      <c r="R90" s="126" t="s">
        <v>308</v>
      </c>
      <c r="S90" s="126"/>
      <c r="T90" s="126"/>
    </row>
    <row r="91" spans="1:22" ht="12.75" customHeight="1" x14ac:dyDescent="0.2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22" x14ac:dyDescent="0.2">
      <c r="A92" t="s">
        <v>310</v>
      </c>
      <c r="B92" s="14"/>
      <c r="C92" s="14"/>
      <c r="D92" s="14"/>
      <c r="E92" s="14"/>
      <c r="F92" s="14"/>
      <c r="G92" s="14"/>
      <c r="H92" s="14"/>
      <c r="I92" s="14"/>
      <c r="J92" s="52"/>
      <c r="K92" s="52"/>
      <c r="L92" s="63"/>
      <c r="M92" s="63"/>
      <c r="N92" s="4"/>
      <c r="O92" s="101" t="s">
        <v>312</v>
      </c>
      <c r="P92" s="101"/>
      <c r="Q92" s="101"/>
      <c r="R92" s="101" t="s">
        <v>311</v>
      </c>
      <c r="S92" s="101"/>
      <c r="T92" s="101"/>
    </row>
    <row r="93" spans="1:22" ht="12.75" customHeight="1" x14ac:dyDescent="0.2">
      <c r="B93" s="14"/>
      <c r="C93" s="14"/>
      <c r="D93" s="14"/>
      <c r="E93" s="14"/>
      <c r="F93" s="14"/>
      <c r="G93" s="14"/>
      <c r="H93" s="14"/>
      <c r="I93" s="14"/>
      <c r="J93" s="126" t="s">
        <v>186</v>
      </c>
      <c r="K93" s="126"/>
      <c r="L93" s="126"/>
      <c r="M93" s="126"/>
      <c r="N93" s="4"/>
      <c r="O93" s="101" t="s">
        <v>187</v>
      </c>
      <c r="P93" s="101"/>
      <c r="Q93" s="101"/>
      <c r="R93" s="101" t="s">
        <v>308</v>
      </c>
      <c r="S93" s="101"/>
      <c r="T93" s="101"/>
    </row>
    <row r="94" spans="1:22" x14ac:dyDescent="0.2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22" ht="12.75" customHeight="1" x14ac:dyDescent="0.2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22" x14ac:dyDescent="0.2">
      <c r="A96" t="s">
        <v>313</v>
      </c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22" ht="16.5" customHeight="1" x14ac:dyDescent="0.2">
      <c r="A97" t="s">
        <v>309</v>
      </c>
      <c r="H97" s="52"/>
      <c r="I97" s="52"/>
      <c r="J97" s="52"/>
      <c r="K97" s="52"/>
      <c r="L97" s="52"/>
      <c r="R97" s="52"/>
      <c r="S97" s="52"/>
      <c r="T97" s="52"/>
    </row>
    <row r="98" spans="1:22" ht="12.75" customHeight="1" x14ac:dyDescent="0.2">
      <c r="B98" s="14"/>
      <c r="C98" s="14"/>
      <c r="D98" s="14"/>
      <c r="E98" s="14"/>
      <c r="F98" s="14"/>
      <c r="G98" s="14"/>
      <c r="H98" s="128" t="s">
        <v>186</v>
      </c>
      <c r="I98" s="128"/>
      <c r="J98" s="128"/>
      <c r="K98" s="128"/>
      <c r="L98" s="128"/>
      <c r="M98" s="50"/>
      <c r="N98" s="125" t="s">
        <v>187</v>
      </c>
      <c r="O98" s="125"/>
      <c r="P98" s="125"/>
      <c r="Q98" s="14"/>
      <c r="R98" s="126" t="s">
        <v>308</v>
      </c>
      <c r="S98" s="126"/>
      <c r="T98" s="126"/>
    </row>
    <row r="100" spans="1:22" ht="12.75" customHeight="1" x14ac:dyDescent="0.2">
      <c r="A100" s="103" t="s">
        <v>318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48"/>
      <c r="V100" s="48"/>
    </row>
  </sheetData>
  <mergeCells count="66">
    <mergeCell ref="C84:K84"/>
    <mergeCell ref="A5:K5"/>
    <mergeCell ref="A100:T100"/>
    <mergeCell ref="C54:K54"/>
    <mergeCell ref="C57:K57"/>
    <mergeCell ref="Q54:T54"/>
    <mergeCell ref="Q57:T57"/>
    <mergeCell ref="Q75:T75"/>
    <mergeCell ref="A10:T10"/>
    <mergeCell ref="A11:T11"/>
    <mergeCell ref="A12:T12"/>
    <mergeCell ref="L14:N14"/>
    <mergeCell ref="C63:K63"/>
    <mergeCell ref="Q30:T30"/>
    <mergeCell ref="L30:O30"/>
    <mergeCell ref="A16:T17"/>
    <mergeCell ref="C19:T19"/>
    <mergeCell ref="C21:T21"/>
    <mergeCell ref="A26:T26"/>
    <mergeCell ref="C47:L47"/>
    <mergeCell ref="M46:T46"/>
    <mergeCell ref="A36:T36"/>
    <mergeCell ref="M42:T42"/>
    <mergeCell ref="M44:T44"/>
    <mergeCell ref="A24:T24"/>
    <mergeCell ref="M54:O54"/>
    <mergeCell ref="Q60:T60"/>
    <mergeCell ref="Q63:T63"/>
    <mergeCell ref="A30:F30"/>
    <mergeCell ref="M60:O60"/>
    <mergeCell ref="C60:K60"/>
    <mergeCell ref="M57:O57"/>
    <mergeCell ref="M63:O63"/>
    <mergeCell ref="M48:T48"/>
    <mergeCell ref="M51:T51"/>
    <mergeCell ref="C72:K72"/>
    <mergeCell ref="M81:O81"/>
    <mergeCell ref="Q78:T78"/>
    <mergeCell ref="M78:O78"/>
    <mergeCell ref="M75:O75"/>
    <mergeCell ref="Q72:T72"/>
    <mergeCell ref="M72:O72"/>
    <mergeCell ref="H90:L90"/>
    <mergeCell ref="N90:P90"/>
    <mergeCell ref="M69:O69"/>
    <mergeCell ref="M66:O66"/>
    <mergeCell ref="A86:T86"/>
    <mergeCell ref="Q81:T81"/>
    <mergeCell ref="Q84:T84"/>
    <mergeCell ref="M84:O84"/>
    <mergeCell ref="R90:T90"/>
    <mergeCell ref="C69:K69"/>
    <mergeCell ref="C66:K66"/>
    <mergeCell ref="Q66:T66"/>
    <mergeCell ref="Q69:T69"/>
    <mergeCell ref="C81:K81"/>
    <mergeCell ref="C78:K78"/>
    <mergeCell ref="C75:K75"/>
    <mergeCell ref="R92:T92"/>
    <mergeCell ref="O92:Q92"/>
    <mergeCell ref="J93:M93"/>
    <mergeCell ref="H98:L98"/>
    <mergeCell ref="N98:P98"/>
    <mergeCell ref="R98:T98"/>
    <mergeCell ref="O93:Q93"/>
    <mergeCell ref="R93:T93"/>
  </mergeCells>
  <phoneticPr fontId="0" type="noConversion"/>
  <printOptions horizontalCentered="1"/>
  <pageMargins left="0.78740157480314965" right="0.39370078740157483" top="0.39370078740157483" bottom="0.39370078740157483" header="0.51181102362204722" footer="0.51181102362204722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4"/>
  <sheetViews>
    <sheetView zoomScaleNormal="100" workbookViewId="0"/>
  </sheetViews>
  <sheetFormatPr defaultRowHeight="12.75" x14ac:dyDescent="0.2"/>
  <cols>
    <col min="1" max="1" width="5.7109375" customWidth="1"/>
    <col min="2" max="2" width="24.28515625" customWidth="1"/>
    <col min="3" max="3" width="15" customWidth="1"/>
    <col min="4" max="4" width="10.28515625" customWidth="1"/>
    <col min="5" max="5" width="10.42578125" customWidth="1"/>
    <col min="6" max="6" width="12" customWidth="1"/>
    <col min="7" max="7" width="8" customWidth="1"/>
    <col min="8" max="8" width="9.5703125" customWidth="1"/>
    <col min="9" max="9" width="13" customWidth="1"/>
    <col min="10" max="10" width="10.28515625" customWidth="1"/>
    <col min="11" max="11" width="9.42578125" customWidth="1"/>
    <col min="12" max="12" width="11" customWidth="1"/>
    <col min="13" max="13" width="10.42578125" customWidth="1"/>
    <col min="14" max="14" width="9.5703125" customWidth="1"/>
    <col min="15" max="15" width="8.7109375" customWidth="1"/>
    <col min="16" max="16" width="11.85546875" customWidth="1"/>
    <col min="17" max="25" width="9.140625" hidden="1" customWidth="1"/>
  </cols>
  <sheetData>
    <row r="1" spans="1:26" ht="13.5" thickBot="1" x14ac:dyDescent="0.25">
      <c r="A1" s="52" t="s">
        <v>182</v>
      </c>
    </row>
    <row r="2" spans="1:26" ht="36.75" customHeight="1" x14ac:dyDescent="0.2">
      <c r="A2" s="109" t="s">
        <v>189</v>
      </c>
      <c r="B2" s="111" t="s">
        <v>352</v>
      </c>
      <c r="C2" s="111" t="s">
        <v>353</v>
      </c>
      <c r="D2" s="113" t="s">
        <v>190</v>
      </c>
      <c r="E2" s="113"/>
      <c r="F2" s="113"/>
      <c r="G2" s="111" t="s">
        <v>379</v>
      </c>
      <c r="H2" s="123" t="s">
        <v>193</v>
      </c>
      <c r="I2" s="124"/>
      <c r="J2" s="114" t="s">
        <v>356</v>
      </c>
      <c r="K2" s="114" t="s">
        <v>375</v>
      </c>
      <c r="L2" s="116"/>
      <c r="M2" s="116"/>
      <c r="N2" s="116"/>
      <c r="O2" s="117"/>
      <c r="P2" s="118" t="s">
        <v>362</v>
      </c>
      <c r="Z2" s="16"/>
    </row>
    <row r="3" spans="1:26" ht="92.25" customHeight="1" thickBot="1" x14ac:dyDescent="0.25">
      <c r="A3" s="110"/>
      <c r="B3" s="112"/>
      <c r="C3" s="112"/>
      <c r="D3" s="65" t="s">
        <v>354</v>
      </c>
      <c r="E3" s="64" t="s">
        <v>191</v>
      </c>
      <c r="F3" s="64" t="s">
        <v>192</v>
      </c>
      <c r="G3" s="112"/>
      <c r="H3" s="66" t="s">
        <v>194</v>
      </c>
      <c r="I3" s="66" t="s">
        <v>355</v>
      </c>
      <c r="J3" s="115"/>
      <c r="K3" s="66" t="s">
        <v>194</v>
      </c>
      <c r="L3" s="71" t="s">
        <v>355</v>
      </c>
      <c r="M3" s="70" t="s">
        <v>357</v>
      </c>
      <c r="N3" s="70" t="s">
        <v>358</v>
      </c>
      <c r="O3" s="66" t="s">
        <v>359</v>
      </c>
      <c r="P3" s="119"/>
    </row>
    <row r="4" spans="1:26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67">
        <v>13</v>
      </c>
      <c r="N4" s="67">
        <v>14</v>
      </c>
      <c r="O4" s="67">
        <v>15</v>
      </c>
      <c r="P4" s="19">
        <v>16</v>
      </c>
    </row>
    <row r="5" spans="1:26" ht="13.5" thickBot="1" x14ac:dyDescent="0.25"/>
    <row r="6" spans="1:26" ht="15" customHeight="1" thickBot="1" x14ac:dyDescent="0.25">
      <c r="A6" s="20" t="s">
        <v>195</v>
      </c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8" spans="1:26" x14ac:dyDescent="0.2">
      <c r="A8" s="24"/>
      <c r="B8" s="25"/>
      <c r="C8" s="80"/>
      <c r="D8" s="25"/>
      <c r="E8" s="25"/>
      <c r="F8" s="25"/>
      <c r="G8" s="26"/>
      <c r="H8" s="27"/>
      <c r="I8" s="29"/>
      <c r="J8" s="27"/>
      <c r="K8" s="27"/>
      <c r="L8" s="29"/>
      <c r="M8" s="68"/>
      <c r="N8" s="68"/>
      <c r="O8" s="77"/>
      <c r="P8" s="74"/>
      <c r="Q8" s="28"/>
      <c r="R8" s="29"/>
      <c r="S8" s="27"/>
      <c r="T8" s="26"/>
      <c r="U8" s="27"/>
      <c r="V8" s="27"/>
      <c r="W8" s="27"/>
      <c r="X8" s="27"/>
      <c r="Y8" s="27"/>
    </row>
    <row r="9" spans="1:26" ht="13.5" thickBot="1" x14ac:dyDescent="0.25"/>
    <row r="10" spans="1:26" ht="13.5" thickBot="1" x14ac:dyDescent="0.25">
      <c r="A10" s="30"/>
      <c r="B10" s="31" t="s">
        <v>196</v>
      </c>
      <c r="C10" s="78" t="s">
        <v>360</v>
      </c>
      <c r="D10" s="78" t="s">
        <v>360</v>
      </c>
      <c r="E10" s="78" t="s">
        <v>360</v>
      </c>
      <c r="F10" s="78" t="s">
        <v>360</v>
      </c>
      <c r="G10" s="72" t="s">
        <v>360</v>
      </c>
      <c r="H10" s="33"/>
      <c r="I10" s="34"/>
      <c r="J10" s="34"/>
      <c r="K10" s="35"/>
      <c r="L10" s="36"/>
      <c r="M10" s="69"/>
      <c r="N10" s="69"/>
      <c r="O10" s="69"/>
      <c r="P10" s="73" t="s">
        <v>360</v>
      </c>
    </row>
    <row r="11" spans="1:26" ht="13.5" thickBot="1" x14ac:dyDescent="0.25"/>
    <row r="12" spans="1:26" ht="13.5" thickBot="1" x14ac:dyDescent="0.25">
      <c r="A12" s="30"/>
      <c r="B12" s="31" t="s">
        <v>197</v>
      </c>
      <c r="C12" s="78" t="s">
        <v>360</v>
      </c>
      <c r="D12" s="78" t="s">
        <v>360</v>
      </c>
      <c r="E12" s="78" t="s">
        <v>360</v>
      </c>
      <c r="F12" s="78" t="s">
        <v>360</v>
      </c>
      <c r="G12" s="72" t="s">
        <v>360</v>
      </c>
      <c r="H12" s="33"/>
      <c r="I12" s="34"/>
      <c r="J12" s="34"/>
      <c r="K12" s="35"/>
      <c r="L12" s="36"/>
      <c r="M12" s="69"/>
      <c r="N12" s="69"/>
      <c r="O12" s="69"/>
      <c r="P12" s="73" t="s">
        <v>360</v>
      </c>
    </row>
    <row r="13" spans="1:26" ht="13.5" thickBot="1" x14ac:dyDescent="0.25"/>
    <row r="14" spans="1:26" ht="17.45" customHeight="1" thickBot="1" x14ac:dyDescent="0.25">
      <c r="A14" s="37" t="e">
        <f ca="1"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"&amp;RM_Eval("AllTrim(RP_PROP("&amp;RM_Str(PageSum("nGrafa_7Sheet"))&amp;", 'NOCUR0',, '0000', 'UA'))")&amp;", на суму "&amp;RM_Eval("LTrim(RP_Str("&amp;RM_Str(PageSum("nGrafa_8Sheet"))&amp;", 20, 2, .T.))"),"")</f>
        <v>#NAME?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8"/>
    </row>
  </sheetData>
  <mergeCells count="9">
    <mergeCell ref="P2:P3"/>
    <mergeCell ref="D2:F2"/>
    <mergeCell ref="C2:C3"/>
    <mergeCell ref="B2:B3"/>
    <mergeCell ref="A2:A3"/>
    <mergeCell ref="H2:I2"/>
    <mergeCell ref="G2:G3"/>
    <mergeCell ref="J2:J3"/>
    <mergeCell ref="K2:O2"/>
  </mergeCells>
  <phoneticPr fontId="0" type="noConversion"/>
  <printOptions horizontalCentered="1"/>
  <pageMargins left="0.19685039370078741" right="0.19685039370078741" top="0.19685039370078741" bottom="0.19685039370078741" header="0" footer="0"/>
  <pageSetup paperSize="9" scale="8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83.42578125" customWidth="1"/>
  </cols>
  <sheetData>
    <row r="2" spans="1:6" x14ac:dyDescent="0.2">
      <c r="A2" s="39" t="s">
        <v>198</v>
      </c>
      <c r="B2" s="40"/>
      <c r="C2" s="40"/>
      <c r="D2" s="40"/>
      <c r="E2" s="40"/>
      <c r="F2" s="40"/>
    </row>
    <row r="3" spans="1:6" x14ac:dyDescent="0.2">
      <c r="A3" s="12" t="s">
        <v>32</v>
      </c>
      <c r="B3" s="12"/>
      <c r="C3" s="12" t="s">
        <v>199</v>
      </c>
      <c r="D3" s="12"/>
      <c r="E3" s="12"/>
      <c r="F3" s="12"/>
    </row>
    <row r="6" spans="1:6" x14ac:dyDescent="0.2">
      <c r="A6" s="39" t="s">
        <v>200</v>
      </c>
      <c r="B6" s="40"/>
      <c r="C6" s="40"/>
      <c r="D6" s="40"/>
      <c r="E6" s="40"/>
      <c r="F6" s="40"/>
    </row>
    <row r="7" spans="1:6" x14ac:dyDescent="0.2">
      <c r="A7" t="s">
        <v>201</v>
      </c>
      <c r="C7" t="s">
        <v>202</v>
      </c>
    </row>
    <row r="8" spans="1:6" x14ac:dyDescent="0.2">
      <c r="A8" t="s">
        <v>203</v>
      </c>
      <c r="C8" t="s">
        <v>204</v>
      </c>
    </row>
    <row r="9" spans="1:6" x14ac:dyDescent="0.2">
      <c r="A9" s="14" t="s">
        <v>205</v>
      </c>
      <c r="B9" s="14"/>
      <c r="C9" s="14" t="s">
        <v>206</v>
      </c>
      <c r="D9" s="14"/>
      <c r="E9" s="14"/>
      <c r="F9" s="14"/>
    </row>
    <row r="10" spans="1:6" x14ac:dyDescent="0.2">
      <c r="A10" s="41" t="s">
        <v>207</v>
      </c>
      <c r="B10" s="14"/>
      <c r="C10" s="14" t="s">
        <v>208</v>
      </c>
      <c r="D10" s="14"/>
      <c r="E10" s="14"/>
      <c r="F10" s="14"/>
    </row>
    <row r="11" spans="1:6" x14ac:dyDescent="0.2">
      <c r="A11" s="41"/>
      <c r="B11" s="14"/>
      <c r="C11" s="41" t="s">
        <v>209</v>
      </c>
      <c r="D11" s="14"/>
      <c r="E11" s="14"/>
      <c r="F11" s="14"/>
    </row>
    <row r="12" spans="1:6" x14ac:dyDescent="0.2">
      <c r="A12" s="41"/>
      <c r="B12" s="14"/>
      <c r="C12" s="41" t="s">
        <v>210</v>
      </c>
      <c r="D12" s="14"/>
      <c r="E12" s="14"/>
      <c r="F12" s="14"/>
    </row>
    <row r="13" spans="1:6" x14ac:dyDescent="0.2">
      <c r="A13" s="41"/>
      <c r="B13" s="14"/>
      <c r="C13" s="41" t="s">
        <v>211</v>
      </c>
      <c r="D13" s="14"/>
      <c r="E13" s="14"/>
      <c r="F13" s="14"/>
    </row>
    <row r="14" spans="1:6" x14ac:dyDescent="0.2">
      <c r="A14" s="41"/>
      <c r="B14" s="14"/>
      <c r="C14" s="41" t="s">
        <v>212</v>
      </c>
      <c r="D14" s="14"/>
      <c r="E14" s="14"/>
      <c r="F14" s="14"/>
    </row>
    <row r="15" spans="1:6" x14ac:dyDescent="0.2">
      <c r="A15" s="42" t="s">
        <v>213</v>
      </c>
      <c r="B15" s="12"/>
      <c r="C15" s="42" t="s">
        <v>214</v>
      </c>
      <c r="D15" s="12"/>
      <c r="E15" s="12"/>
      <c r="F15" s="12"/>
    </row>
    <row r="16" spans="1:6" x14ac:dyDescent="0.2">
      <c r="A16" s="43"/>
      <c r="B16" s="43"/>
      <c r="C16" s="44"/>
      <c r="D16" s="14"/>
      <c r="E16" s="14"/>
      <c r="F16" s="14"/>
    </row>
    <row r="18" spans="1:6" x14ac:dyDescent="0.2">
      <c r="A18" s="39" t="s">
        <v>215</v>
      </c>
      <c r="B18" s="40"/>
      <c r="C18" s="40"/>
      <c r="D18" s="40"/>
      <c r="E18" s="40"/>
      <c r="F18" s="40"/>
    </row>
    <row r="19" spans="1:6" x14ac:dyDescent="0.2">
      <c r="A19" t="s">
        <v>216</v>
      </c>
      <c r="C19">
        <v>1251</v>
      </c>
    </row>
    <row r="20" spans="1:6" x14ac:dyDescent="0.2">
      <c r="A20" t="s">
        <v>217</v>
      </c>
      <c r="B20" t="s">
        <v>218</v>
      </c>
      <c r="C20" t="s">
        <v>219</v>
      </c>
      <c r="D20" t="s">
        <v>220</v>
      </c>
      <c r="E20" t="s">
        <v>221</v>
      </c>
    </row>
    <row r="21" spans="1:6" x14ac:dyDescent="0.2">
      <c r="A21">
        <v>1</v>
      </c>
      <c r="B21" t="s">
        <v>222</v>
      </c>
      <c r="C21" t="s">
        <v>223</v>
      </c>
      <c r="D21">
        <v>30</v>
      </c>
      <c r="F21" t="s">
        <v>224</v>
      </c>
    </row>
    <row r="22" spans="1:6" x14ac:dyDescent="0.2">
      <c r="A22">
        <v>2</v>
      </c>
      <c r="B22" t="s">
        <v>225</v>
      </c>
      <c r="C22" t="s">
        <v>223</v>
      </c>
      <c r="D22">
        <v>80</v>
      </c>
      <c r="F22" t="s">
        <v>226</v>
      </c>
    </row>
    <row r="23" spans="1:6" x14ac:dyDescent="0.2">
      <c r="A23">
        <v>3</v>
      </c>
      <c r="B23" t="s">
        <v>227</v>
      </c>
      <c r="C23" t="s">
        <v>228</v>
      </c>
      <c r="D23">
        <v>5</v>
      </c>
      <c r="F23" t="s">
        <v>229</v>
      </c>
    </row>
    <row r="24" spans="1:6" x14ac:dyDescent="0.2">
      <c r="A24">
        <v>4</v>
      </c>
      <c r="B24" t="s">
        <v>230</v>
      </c>
      <c r="C24" t="s">
        <v>228</v>
      </c>
      <c r="D24">
        <v>8</v>
      </c>
      <c r="F24" t="s">
        <v>231</v>
      </c>
    </row>
    <row r="25" spans="1:6" x14ac:dyDescent="0.2">
      <c r="A25">
        <v>5</v>
      </c>
      <c r="B25" t="s">
        <v>232</v>
      </c>
      <c r="C25" t="s">
        <v>228</v>
      </c>
      <c r="D25">
        <v>48</v>
      </c>
      <c r="F25" t="s">
        <v>233</v>
      </c>
    </row>
    <row r="26" spans="1:6" x14ac:dyDescent="0.2">
      <c r="A26">
        <v>6</v>
      </c>
      <c r="B26" t="s">
        <v>234</v>
      </c>
      <c r="C26" t="s">
        <v>223</v>
      </c>
      <c r="D26">
        <v>80</v>
      </c>
      <c r="F26" t="s">
        <v>235</v>
      </c>
    </row>
    <row r="27" spans="1:6" x14ac:dyDescent="0.2">
      <c r="A27">
        <v>7</v>
      </c>
      <c r="B27" t="s">
        <v>236</v>
      </c>
      <c r="C27" t="s">
        <v>228</v>
      </c>
      <c r="D27">
        <v>5</v>
      </c>
      <c r="F27" t="s">
        <v>237</v>
      </c>
    </row>
    <row r="28" spans="1:6" x14ac:dyDescent="0.2">
      <c r="A28">
        <v>8</v>
      </c>
      <c r="B28" t="s">
        <v>238</v>
      </c>
      <c r="C28" t="s">
        <v>228</v>
      </c>
      <c r="D28">
        <v>5</v>
      </c>
      <c r="F28" t="s">
        <v>239</v>
      </c>
    </row>
    <row r="29" spans="1:6" x14ac:dyDescent="0.2">
      <c r="A29">
        <v>9</v>
      </c>
      <c r="B29" t="s">
        <v>240</v>
      </c>
      <c r="C29" t="s">
        <v>223</v>
      </c>
      <c r="D29">
        <v>20</v>
      </c>
      <c r="F29" t="s">
        <v>241</v>
      </c>
    </row>
    <row r="30" spans="1:6" x14ac:dyDescent="0.2">
      <c r="A30">
        <v>10</v>
      </c>
      <c r="B30" t="s">
        <v>242</v>
      </c>
      <c r="C30" t="s">
        <v>223</v>
      </c>
      <c r="D30">
        <v>10</v>
      </c>
      <c r="F30" t="s">
        <v>243</v>
      </c>
    </row>
    <row r="31" spans="1:6" x14ac:dyDescent="0.2">
      <c r="A31">
        <v>11</v>
      </c>
      <c r="B31" t="s">
        <v>244</v>
      </c>
      <c r="C31" t="s">
        <v>245</v>
      </c>
      <c r="D31">
        <v>8</v>
      </c>
      <c r="E31">
        <v>4</v>
      </c>
      <c r="F31" t="s">
        <v>246</v>
      </c>
    </row>
    <row r="32" spans="1:6" x14ac:dyDescent="0.2">
      <c r="A32">
        <v>12</v>
      </c>
      <c r="B32" t="s">
        <v>247</v>
      </c>
      <c r="C32" t="s">
        <v>245</v>
      </c>
      <c r="D32">
        <v>8</v>
      </c>
      <c r="E32">
        <v>4</v>
      </c>
      <c r="F32" t="s">
        <v>248</v>
      </c>
    </row>
    <row r="33" spans="1:6" x14ac:dyDescent="0.2">
      <c r="A33">
        <v>13</v>
      </c>
      <c r="B33" t="s">
        <v>249</v>
      </c>
      <c r="C33" t="s">
        <v>245</v>
      </c>
      <c r="D33">
        <v>8</v>
      </c>
      <c r="E33">
        <v>4</v>
      </c>
      <c r="F33" t="s">
        <v>250</v>
      </c>
    </row>
    <row r="34" spans="1:6" x14ac:dyDescent="0.2">
      <c r="A34">
        <v>14</v>
      </c>
      <c r="B34" t="s">
        <v>251</v>
      </c>
      <c r="C34" t="s">
        <v>245</v>
      </c>
      <c r="D34">
        <v>8</v>
      </c>
      <c r="E34">
        <v>4</v>
      </c>
      <c r="F34" t="s">
        <v>252</v>
      </c>
    </row>
    <row r="35" spans="1:6" x14ac:dyDescent="0.2">
      <c r="A35">
        <v>15</v>
      </c>
      <c r="B35" t="s">
        <v>253</v>
      </c>
      <c r="C35" t="s">
        <v>245</v>
      </c>
      <c r="D35">
        <v>8</v>
      </c>
      <c r="E35">
        <v>4</v>
      </c>
      <c r="F35" t="s">
        <v>254</v>
      </c>
    </row>
    <row r="36" spans="1:6" x14ac:dyDescent="0.2">
      <c r="A36">
        <v>16</v>
      </c>
      <c r="B36" t="s">
        <v>255</v>
      </c>
      <c r="C36" t="s">
        <v>245</v>
      </c>
      <c r="D36">
        <v>8</v>
      </c>
      <c r="E36">
        <v>4</v>
      </c>
      <c r="F36" t="s">
        <v>256</v>
      </c>
    </row>
    <row r="37" spans="1:6" x14ac:dyDescent="0.2">
      <c r="A37">
        <v>17</v>
      </c>
      <c r="B37" t="s">
        <v>257</v>
      </c>
      <c r="C37" t="s">
        <v>245</v>
      </c>
      <c r="D37">
        <v>8</v>
      </c>
      <c r="E37">
        <v>4</v>
      </c>
      <c r="F37" t="s">
        <v>258</v>
      </c>
    </row>
    <row r="38" spans="1:6" x14ac:dyDescent="0.2">
      <c r="A38">
        <v>18</v>
      </c>
      <c r="B38" t="s">
        <v>259</v>
      </c>
      <c r="C38" t="s">
        <v>245</v>
      </c>
      <c r="D38">
        <v>8</v>
      </c>
      <c r="E38">
        <v>4</v>
      </c>
      <c r="F38" t="s">
        <v>260</v>
      </c>
    </row>
    <row r="39" spans="1:6" x14ac:dyDescent="0.2">
      <c r="A39">
        <v>19</v>
      </c>
      <c r="B39" t="s">
        <v>261</v>
      </c>
      <c r="C39" t="s">
        <v>245</v>
      </c>
      <c r="D39">
        <v>8</v>
      </c>
      <c r="E39">
        <v>4</v>
      </c>
      <c r="F39" t="s">
        <v>262</v>
      </c>
    </row>
    <row r="40" spans="1:6" x14ac:dyDescent="0.2">
      <c r="A40">
        <v>20</v>
      </c>
      <c r="B40" t="s">
        <v>263</v>
      </c>
      <c r="C40" t="s">
        <v>245</v>
      </c>
      <c r="D40">
        <v>8</v>
      </c>
      <c r="E40">
        <v>4</v>
      </c>
      <c r="F40" t="s">
        <v>264</v>
      </c>
    </row>
    <row r="41" spans="1:6" x14ac:dyDescent="0.2">
      <c r="A41">
        <v>21</v>
      </c>
      <c r="B41" t="s">
        <v>265</v>
      </c>
      <c r="C41" t="s">
        <v>245</v>
      </c>
      <c r="D41">
        <v>8</v>
      </c>
      <c r="E41">
        <v>4</v>
      </c>
      <c r="F41" t="s">
        <v>266</v>
      </c>
    </row>
    <row r="42" spans="1:6" x14ac:dyDescent="0.2">
      <c r="A42">
        <v>22</v>
      </c>
      <c r="B42" t="s">
        <v>267</v>
      </c>
      <c r="C42" t="s">
        <v>245</v>
      </c>
      <c r="D42">
        <v>8</v>
      </c>
      <c r="E42">
        <v>4</v>
      </c>
      <c r="F42" t="s">
        <v>268</v>
      </c>
    </row>
    <row r="43" spans="1:6" x14ac:dyDescent="0.2">
      <c r="A43">
        <v>23</v>
      </c>
      <c r="B43" t="s">
        <v>269</v>
      </c>
      <c r="C43" t="s">
        <v>245</v>
      </c>
      <c r="D43">
        <v>8</v>
      </c>
      <c r="E43">
        <v>4</v>
      </c>
      <c r="F43" t="s">
        <v>270</v>
      </c>
    </row>
    <row r="44" spans="1:6" x14ac:dyDescent="0.2">
      <c r="A44">
        <v>24</v>
      </c>
      <c r="B44" t="s">
        <v>271</v>
      </c>
      <c r="C44" t="s">
        <v>245</v>
      </c>
      <c r="D44">
        <v>8</v>
      </c>
      <c r="E44">
        <v>4</v>
      </c>
      <c r="F44" t="s">
        <v>272</v>
      </c>
    </row>
    <row r="45" spans="1:6" x14ac:dyDescent="0.2">
      <c r="A45">
        <v>25</v>
      </c>
      <c r="B45" t="s">
        <v>273</v>
      </c>
      <c r="C45" t="s">
        <v>245</v>
      </c>
      <c r="D45">
        <v>8</v>
      </c>
      <c r="E45">
        <v>4</v>
      </c>
      <c r="F45" t="s">
        <v>274</v>
      </c>
    </row>
    <row r="46" spans="1:6" x14ac:dyDescent="0.2">
      <c r="A46">
        <v>26</v>
      </c>
      <c r="B46" t="s">
        <v>275</v>
      </c>
      <c r="C46" t="s">
        <v>276</v>
      </c>
      <c r="D46">
        <v>1</v>
      </c>
      <c r="F46" t="s">
        <v>277</v>
      </c>
    </row>
    <row r="47" spans="1:6" x14ac:dyDescent="0.2">
      <c r="A47" s="12" t="s">
        <v>278</v>
      </c>
      <c r="B47" s="12"/>
      <c r="C47" s="12"/>
      <c r="D47" s="12">
        <v>318</v>
      </c>
      <c r="E47" s="12"/>
      <c r="F47" s="12"/>
    </row>
    <row r="49" spans="1:6" x14ac:dyDescent="0.2">
      <c r="A49" s="39" t="s">
        <v>279</v>
      </c>
      <c r="B49" s="40"/>
      <c r="C49" s="40"/>
      <c r="D49" s="40"/>
      <c r="E49" s="40"/>
      <c r="F49" s="40"/>
    </row>
    <row r="50" spans="1:6" x14ac:dyDescent="0.2">
      <c r="A50" t="s">
        <v>216</v>
      </c>
      <c r="C50">
        <v>1251</v>
      </c>
    </row>
    <row r="51" spans="1:6" x14ac:dyDescent="0.2">
      <c r="A51" t="s">
        <v>217</v>
      </c>
      <c r="B51" t="s">
        <v>218</v>
      </c>
      <c r="C51" t="s">
        <v>219</v>
      </c>
      <c r="D51" t="s">
        <v>220</v>
      </c>
      <c r="E51" t="s">
        <v>221</v>
      </c>
    </row>
    <row r="52" spans="1:6" x14ac:dyDescent="0.2">
      <c r="A52">
        <v>1</v>
      </c>
      <c r="B52" t="s">
        <v>280</v>
      </c>
      <c r="C52" t="s">
        <v>245</v>
      </c>
      <c r="D52">
        <v>8</v>
      </c>
      <c r="E52">
        <v>4</v>
      </c>
      <c r="F52" t="s">
        <v>281</v>
      </c>
    </row>
    <row r="53" spans="1:6" x14ac:dyDescent="0.2">
      <c r="A53">
        <v>2</v>
      </c>
      <c r="B53" t="s">
        <v>282</v>
      </c>
      <c r="C53" t="s">
        <v>223</v>
      </c>
      <c r="F53" s="45" t="s">
        <v>283</v>
      </c>
    </row>
    <row r="55" spans="1:6" x14ac:dyDescent="0.2">
      <c r="A55" s="39" t="s">
        <v>284</v>
      </c>
      <c r="B55" s="40"/>
      <c r="C55" s="40"/>
      <c r="D55" s="40"/>
      <c r="E55" s="40"/>
      <c r="F55" s="40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122</vt:i4>
      </vt:variant>
    </vt:vector>
  </HeadingPairs>
  <TitlesOfParts>
    <vt:vector size="129" baseType="lpstr">
      <vt:lpstr>Шапка</vt:lpstr>
      <vt:lpstr>Таблиця</vt:lpstr>
      <vt:lpstr>Подвал</vt:lpstr>
      <vt:lpstr>Настройка</vt:lpstr>
      <vt:lpstr>Шапка - Подвал</vt:lpstr>
      <vt:lpstr>Опис о.з.</vt:lpstr>
      <vt:lpstr>Описание данных</vt:lpstr>
      <vt:lpstr>cRText</vt:lpstr>
      <vt:lpstr>Detail</vt:lpstr>
      <vt:lpstr>Header</vt:lpstr>
      <vt:lpstr>nGrafa_1</vt:lpstr>
      <vt:lpstr>nGrafa_10</vt:lpstr>
      <vt:lpstr>nGrafa_13</vt:lpstr>
      <vt:lpstr>nGrafa_14</vt:lpstr>
      <vt:lpstr>nGrafa_7</vt:lpstr>
      <vt:lpstr>nGrafa_7Sheet</vt:lpstr>
      <vt:lpstr>nGrafa_8</vt:lpstr>
      <vt:lpstr>nGrafa_8Sheet</vt:lpstr>
      <vt:lpstr>nGrafa_9</vt:lpstr>
      <vt:lpstr>nGrafa1</vt:lpstr>
      <vt:lpstr>nGrafa10</vt:lpstr>
      <vt:lpstr>nGrafa11</vt:lpstr>
      <vt:lpstr>nGrafa12</vt:lpstr>
      <vt:lpstr>nGrafa13</vt:lpstr>
      <vt:lpstr>nGrafa14</vt:lpstr>
      <vt:lpstr>nGrafa15</vt:lpstr>
      <vt:lpstr>nGrafa16</vt:lpstr>
      <vt:lpstr>nGrafa2</vt:lpstr>
      <vt:lpstr>nGrafa3</vt:lpstr>
      <vt:lpstr>nGrafa4</vt:lpstr>
      <vt:lpstr>nGrafa5</vt:lpstr>
      <vt:lpstr>nGrafa6</vt:lpstr>
      <vt:lpstr>nGrafa7</vt:lpstr>
      <vt:lpstr>nGrafa8</vt:lpstr>
      <vt:lpstr>nGrafa9</vt:lpstr>
      <vt:lpstr>nTotal_10</vt:lpstr>
      <vt:lpstr>nTotal_13</vt:lpstr>
      <vt:lpstr>nTotal_14</vt:lpstr>
      <vt:lpstr>nTotal_2</vt:lpstr>
      <vt:lpstr>nTotal_7</vt:lpstr>
      <vt:lpstr>nTotal_8</vt:lpstr>
      <vt:lpstr>nTotal_9</vt:lpstr>
      <vt:lpstr>nTotal1_10</vt:lpstr>
      <vt:lpstr>nTotal1_13</vt:lpstr>
      <vt:lpstr>nTotal1_14</vt:lpstr>
      <vt:lpstr>nTotal1_2</vt:lpstr>
      <vt:lpstr>nTotal1_7</vt:lpstr>
      <vt:lpstr>nTotal1_8</vt:lpstr>
      <vt:lpstr>nTotal1_9</vt:lpstr>
      <vt:lpstr>PageTotal</vt:lpstr>
      <vt:lpstr>RHide</vt:lpstr>
      <vt:lpstr>RMerge</vt:lpstr>
      <vt:lpstr>RText</vt:lpstr>
      <vt:lpstr>Summery</vt:lpstr>
      <vt:lpstr>Title</vt:lpstr>
      <vt:lpstr>Total</vt:lpstr>
      <vt:lpstr>Total1</vt:lpstr>
      <vt:lpstr>Total2</vt:lpstr>
      <vt:lpstr>Всего_колво</vt:lpstr>
      <vt:lpstr>Всего_колво_бух</vt:lpstr>
      <vt:lpstr>Всего_номеров</vt:lpstr>
      <vt:lpstr>Всего_сумма</vt:lpstr>
      <vt:lpstr>Всего_сумма_бух</vt:lpstr>
      <vt:lpstr>Глава_ком</vt:lpstr>
      <vt:lpstr>Дата</vt:lpstr>
      <vt:lpstr>Дата_приказа</vt:lpstr>
      <vt:lpstr>Додаток</vt:lpstr>
      <vt:lpstr>Должность</vt:lpstr>
      <vt:lpstr>Должность_главы_ком</vt:lpstr>
      <vt:lpstr>Должность_МО</vt:lpstr>
      <vt:lpstr>Должность_члена_ком_1</vt:lpstr>
      <vt:lpstr>Должность_члена_ком_10</vt:lpstr>
      <vt:lpstr>Должность_члена_ком_2</vt:lpstr>
      <vt:lpstr>Должность_члена_ком_3</vt:lpstr>
      <vt:lpstr>Должность_члена_ком_4</vt:lpstr>
      <vt:lpstr>Должность_члена_ком_5</vt:lpstr>
      <vt:lpstr>Должность_члена_ком_6</vt:lpstr>
      <vt:lpstr>Должность_члена_ком_7</vt:lpstr>
      <vt:lpstr>Должность_члена_ком_8</vt:lpstr>
      <vt:lpstr>Должность_члена_ком_9</vt:lpstr>
      <vt:lpstr>'Опис о.з.'!Заголовки_для_печати</vt:lpstr>
      <vt:lpstr>Таблиця!Заголовки_для_печати</vt:lpstr>
      <vt:lpstr>Итог_по_листу</vt:lpstr>
      <vt:lpstr>Код_ЕГРПОУ</vt:lpstr>
      <vt:lpstr>Код_ЕГРПОУ2</vt:lpstr>
      <vt:lpstr>Код_ЕГРПОУ3</vt:lpstr>
      <vt:lpstr>Код_ЕГРПОУ4</vt:lpstr>
      <vt:lpstr>Код_ЕГРПОУ5</vt:lpstr>
      <vt:lpstr>Код_ЕГРПОУ6</vt:lpstr>
      <vt:lpstr>Код_ЕГРПОУ7</vt:lpstr>
      <vt:lpstr>Код_ЕГРПОУ8</vt:lpstr>
      <vt:lpstr>Номер_приказа</vt:lpstr>
      <vt:lpstr>Номера</vt:lpstr>
      <vt:lpstr>Организация</vt:lpstr>
      <vt:lpstr>Раздел_МОЛ</vt:lpstr>
      <vt:lpstr>Скрыть1</vt:lpstr>
      <vt:lpstr>Скрыть10</vt:lpstr>
      <vt:lpstr>Скрыть11</vt:lpstr>
      <vt:lpstr>Скрыть12</vt:lpstr>
      <vt:lpstr>Скрыть13</vt:lpstr>
      <vt:lpstr>Скрыть14</vt:lpstr>
      <vt:lpstr>Скрыть15</vt:lpstr>
      <vt:lpstr>Скрыть16</vt:lpstr>
      <vt:lpstr>Скрыть17</vt:lpstr>
      <vt:lpstr>Скрыть18</vt:lpstr>
      <vt:lpstr>Скрыть19</vt:lpstr>
      <vt:lpstr>Скрыть2</vt:lpstr>
      <vt:lpstr>Скрыть20</vt:lpstr>
      <vt:lpstr>Скрыть21</vt:lpstr>
      <vt:lpstr>Скрыть3</vt:lpstr>
      <vt:lpstr>Скрыть4</vt:lpstr>
      <vt:lpstr>Скрыть5</vt:lpstr>
      <vt:lpstr>Скрыть6</vt:lpstr>
      <vt:lpstr>Скрыть7</vt:lpstr>
      <vt:lpstr>Скрыть8</vt:lpstr>
      <vt:lpstr>Скрыть9</vt:lpstr>
      <vt:lpstr>Счета</vt:lpstr>
      <vt:lpstr>ФИО</vt:lpstr>
      <vt:lpstr>ФИО_МО</vt:lpstr>
      <vt:lpstr>Член_ком_1</vt:lpstr>
      <vt:lpstr>Член_ком_10</vt:lpstr>
      <vt:lpstr>Член_ком_2</vt:lpstr>
      <vt:lpstr>Член_ком_3</vt:lpstr>
      <vt:lpstr>Член_ком_4</vt:lpstr>
      <vt:lpstr>Член_ком_5</vt:lpstr>
      <vt:lpstr>Член_ком_6</vt:lpstr>
      <vt:lpstr>Член_ком_7</vt:lpstr>
      <vt:lpstr>Член_ком_8</vt:lpstr>
      <vt:lpstr>Член_ком_9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pliok</cp:lastModifiedBy>
  <cp:revision>1</cp:revision>
  <cp:lastPrinted>2021-03-31T08:23:44Z</cp:lastPrinted>
  <dcterms:created xsi:type="dcterms:W3CDTF">2005-11-09T10:47:18Z</dcterms:created>
  <dcterms:modified xsi:type="dcterms:W3CDTF">2021-03-31T08:23:49Z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нб.а."</vt:lpwstr>
  </property>
  <property fmtid="{D5CDD505-2E9C-101B-9397-08002B2CF9AE}" pid="3" name="NAME">
    <vt:lpwstr>REPNAME = "Інвентаризаційний опис необоротних активів (нак.№572)"</vt:lpwstr>
  </property>
  <property fmtid="{D5CDD505-2E9C-101B-9397-08002B2CF9AE}" pid="4" name="TAG">
    <vt:lpwstr>REPTAG = "REP_IV_OPIS"</vt:lpwstr>
  </property>
</Properties>
</file>