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Лист1!$A$1:$J$30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21"/>
  <c r="H26" l="1"/>
  <c r="G26"/>
  <c r="G10" l="1"/>
  <c r="H10" l="1"/>
</calcChain>
</file>

<file path=xl/sharedStrings.xml><?xml version="1.0" encoding="utf-8"?>
<sst xmlns="http://schemas.openxmlformats.org/spreadsheetml/2006/main" count="100" uniqueCount="70">
  <si>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</si>
  <si>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</si>
  <si>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</si>
  <si>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</si>
  <si>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</si>
  <si>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</si>
  <si>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</si>
  <si>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</si>
  <si>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</si>
  <si>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</si>
  <si>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</si>
  <si>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</si>
  <si>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</si>
  <si>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</si>
  <si>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</si>
  <si>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02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</si>
  <si>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</si>
  <si>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</si>
  <si>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</si>
  <si>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</si>
  <si>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Броварська районна рада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</si>
  <si>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</si>
  <si>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</si>
  <si>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</si>
  <si>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0218420</t>
  </si>
  <si>
    <t>8420</t>
  </si>
  <si>
    <t>0830</t>
  </si>
  <si>
    <t>Управління фінансів Броварської районної державної адміністрації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</si>
  <si>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</si>
  <si>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0210000</t>
  </si>
  <si>
    <t>ГОЛОВА РАДИ</t>
  </si>
  <si>
    <t>С. ГРИШКО</t>
  </si>
  <si>
    <t>3719800</t>
  </si>
  <si>
    <t>9800</t>
  </si>
  <si>
    <t xml:space="preserve">до рішення Броварської районної ради №  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</si>
  <si>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2021 рік</t>
  </si>
  <si>
    <t>Рішення районної ради № 63-6 позач-УІІІ від 28.01.2021</t>
  </si>
  <si>
    <t>Рішення районної ради № 61-6 позач-VIIІ від 28.01.2021 р.</t>
  </si>
  <si>
    <t>0214082</t>
  </si>
  <si>
    <t>4082</t>
  </si>
  <si>
    <t>0829</t>
  </si>
  <si>
    <t>Інші заходи в галузі культури і мистецтва</t>
  </si>
  <si>
    <t>Розподіл витрат районного бюджету Броварського району на реалізацію місцевих/регіональних програм у 2021 році</t>
  </si>
  <si>
    <t>Рішення районної ради №       від</t>
  </si>
  <si>
    <t>Програма фінансової підтримки реорганізованим та ліквідованим відділам Згурівської та Баришовської районних державних адміністрацій Броварського району Київської області</t>
  </si>
  <si>
    <t>0214081</t>
  </si>
  <si>
    <t>4081</t>
  </si>
  <si>
    <t>Забезпечення діяльності інших закладів в галузі культури і мистецтва</t>
  </si>
  <si>
    <t>0214060</t>
  </si>
  <si>
    <t>4060</t>
  </si>
  <si>
    <t>Забезпечення діяльності бібліотек</t>
  </si>
  <si>
    <t>4030</t>
  </si>
  <si>
    <t>0214030</t>
  </si>
  <si>
    <t>Забезпечення діяльності палаців і будинків культури, клубів, центрів дозвілля та інших клубних закладів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</si>
  <si>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</si>
  <si>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</si>
  <si>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</si>
  <si>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0211141</t>
  </si>
  <si>
    <t>1141</t>
  </si>
  <si>
    <t>0828</t>
  </si>
  <si>
    <t>0824</t>
  </si>
  <si>
    <t>1040</t>
  </si>
  <si>
    <t>0990</t>
  </si>
  <si>
    <t xml:space="preserve">КОМПЛЕКСНА ПРОГРАМА
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
на 2021 рік
</t>
  </si>
  <si>
    <t>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2021-2022 роки</t>
  </si>
  <si>
    <t>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2020-2021 роки</t>
  </si>
  <si>
    <t>Забезпечення діяльності інших закладів у сфері освіти</t>
  </si>
  <si>
    <t>Рішення районної ради № 81-8позач. -УІІІ  від     23.02.2021 року</t>
  </si>
  <si>
    <t>від 22 грудня 2020 року № 28-4 позач.-VІІІ</t>
  </si>
  <si>
    <t>(в редакції сесії райради від 30.03.2021 № 99-10-VІІІ)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</si>
</sst>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-* #,##0.00_р_._-;\-* #,##0.00_р_._-;_-* &quot;-&quot;??_р_._-;_-@_-"/>
  </numFmts>
  <fonts count="44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4" fillId="0" borderId="0"/>
    <xf numFmtId="0" fontId="8" fillId="0" borderId="0"/>
    <xf numFmtId="0" fontId="6" fillId="0" borderId="0"/>
    <xf numFmtId="0" fontId="9" fillId="0" borderId="0">
      <alignment vertical="top"/>
    </xf>
    <xf numFmtId="0" fontId="2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15" borderId="3" applyNumberFormat="0" applyAlignment="0" applyProtection="0"/>
    <xf numFmtId="0" fontId="25" fillId="15" borderId="2" applyNumberFormat="0" applyAlignment="0" applyProtection="0"/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15" borderId="2" applyNumberFormat="0" applyAlignment="0" applyProtection="0"/>
    <xf numFmtId="0" fontId="20" fillId="0" borderId="0"/>
    <xf numFmtId="0" fontId="39" fillId="0" borderId="0"/>
    <xf numFmtId="0" fontId="1" fillId="0" borderId="0"/>
    <xf numFmtId="0" fontId="20" fillId="0" borderId="0"/>
    <xf numFmtId="0" fontId="2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1" fillId="0" borderId="0"/>
    <xf numFmtId="0" fontId="32" fillId="0" borderId="8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4" borderId="10" applyNumberFormat="0" applyFont="0" applyAlignment="0" applyProtection="0"/>
    <xf numFmtId="0" fontId="6" fillId="4" borderId="10" applyNumberFormat="0" applyFont="0" applyAlignment="0" applyProtection="0"/>
    <xf numFmtId="0" fontId="24" fillId="15" borderId="3" applyNumberFormat="0" applyAlignment="0" applyProtection="0"/>
    <xf numFmtId="0" fontId="31" fillId="0" borderId="7" applyNumberFormat="0" applyFill="0" applyAlignment="0" applyProtection="0"/>
    <xf numFmtId="0" fontId="3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49" fontId="11" fillId="0" borderId="1" xfId="2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9" fillId="0" borderId="0" xfId="0" applyFont="1"/>
    <xf numFmtId="0" fontId="11" fillId="0" borderId="1" xfId="3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/>
    <xf numFmtId="0" fontId="42" fillId="0" borderId="0" xfId="0" applyFont="1"/>
    <xf numFmtId="0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14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03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Normal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Акцентування1" xfId="31"/>
    <cellStyle name="Акцентування2" xfId="32"/>
    <cellStyle name="Акцентування3" xfId="33"/>
    <cellStyle name="Акцентування4" xfId="34"/>
    <cellStyle name="Акцентування5" xfId="35"/>
    <cellStyle name="Акцентування6" xfId="36"/>
    <cellStyle name="Ввід" xfId="37"/>
    <cellStyle name="Ввод  2" xfId="38"/>
    <cellStyle name="Вывод 2" xfId="39"/>
    <cellStyle name="Вычисление 2" xfId="40"/>
    <cellStyle name="Добре" xfId="41"/>
    <cellStyle name="Заголовок 1 2" xfId="42"/>
    <cellStyle name="Заголовок 2 2" xfId="43"/>
    <cellStyle name="Заголовок 3 2" xfId="44"/>
    <cellStyle name="Заголовок 4 2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 2" xfId="57"/>
    <cellStyle name="Звичайний 2_расчетт" xfId="58"/>
    <cellStyle name="Звичайний 20" xfId="59"/>
    <cellStyle name="Звичайний 3" xfId="60"/>
    <cellStyle name="Звичайний 4" xfId="61"/>
    <cellStyle name="Звичайний 5" xfId="62"/>
    <cellStyle name="Звичайний 6" xfId="63"/>
    <cellStyle name="Звичайний 7" xfId="64"/>
    <cellStyle name="Звичайний 8" xfId="65"/>
    <cellStyle name="Звичайний 9" xfId="66"/>
    <cellStyle name="Звичайний_Додаток _ 3 зм_ни 4575" xfId="4"/>
    <cellStyle name="Зв'язана клітинка" xfId="67"/>
    <cellStyle name="Итог 2" xfId="68"/>
    <cellStyle name="Контрольна клітинка" xfId="69"/>
    <cellStyle name="Контрольная ячейка 2" xfId="70"/>
    <cellStyle name="Назва" xfId="71"/>
    <cellStyle name="Название 2" xfId="72"/>
    <cellStyle name="Нейтральный 2" xfId="73"/>
    <cellStyle name="Обчислення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5"/>
    <cellStyle name="Обычный 5 2 2" xfId="79"/>
    <cellStyle name="Обычный 5 2 2 4" xfId="80"/>
    <cellStyle name="Обычный 5 2 2 4 2" xfId="81"/>
    <cellStyle name="Обычный 5 2 2 4_опрацьоване" xfId="82"/>
    <cellStyle name="Обычный 6 2" xfId="83"/>
    <cellStyle name="Обычный 6 2 5" xfId="84"/>
    <cellStyle name="Обычный 6 3" xfId="85"/>
    <cellStyle name="Обычный 8" xfId="86"/>
    <cellStyle name="Обычный 8 4" xfId="87"/>
    <cellStyle name="Обычный 9" xfId="88"/>
    <cellStyle name="Обычный_Лист1" xfId="2"/>
    <cellStyle name="Обычный_Рішення про мб 2015 додатки соцкультура" xfId="3"/>
    <cellStyle name="Підсумок" xfId="89"/>
    <cellStyle name="Плохой 2" xfId="90"/>
    <cellStyle name="Поганий" xfId="91"/>
    <cellStyle name="Пояснение 2" xfId="92"/>
    <cellStyle name="Примечание 2" xfId="93"/>
    <cellStyle name="Примітка" xfId="94"/>
    <cellStyle name="Результат" xfId="95"/>
    <cellStyle name="Связанная ячейка 2" xfId="96"/>
    <cellStyle name="Середній" xfId="97"/>
    <cellStyle name="Стиль 1" xfId="1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60" workbookViewId="0">
      <selection activeCell="H4" sqref="H4:J4"/>
    </sheetView>
  </sheetViews>
  <sheetFormatPr defaultRowHeight="12.75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1.140625" customWidth="1"/>
    <col min="8" max="8" width="19.42578125" customWidth="1"/>
    <col min="9" max="9" width="18" customWidth="1"/>
    <col min="10" max="10" width="18.85546875" customWidth="1"/>
  </cols>
  <sheetData>
    <row r="1" spans="1:10" ht="14.25">
      <c r="A1" s="1"/>
      <c r="B1" s="1"/>
      <c r="C1" s="2"/>
      <c r="D1" s="1"/>
      <c r="E1" s="1"/>
      <c r="F1" s="1"/>
      <c r="G1" s="1"/>
      <c r="H1" s="53" t="s">
        <v>0</v>
      </c>
      <c r="I1" s="53"/>
      <c r="J1" s="53"/>
    </row>
    <row r="2" spans="1:10" ht="14.25" customHeight="1">
      <c r="A2" s="1"/>
      <c r="B2" s="1"/>
      <c r="C2" s="2"/>
      <c r="D2" s="1"/>
      <c r="E2" s="1"/>
      <c r="F2" s="1"/>
      <c r="G2" s="1"/>
      <c r="H2" s="36" t="s">
        <v>34</v>
      </c>
      <c r="I2" s="36"/>
      <c r="J2" s="36"/>
    </row>
    <row r="3" spans="1:10" s="28" customFormat="1" ht="15.75">
      <c r="A3" s="1"/>
      <c r="B3" s="1"/>
      <c r="C3" s="2"/>
      <c r="D3" s="1"/>
      <c r="E3" s="1"/>
      <c r="F3" s="1"/>
      <c r="G3" s="1"/>
      <c r="H3" s="36" t="s">
        <v>68</v>
      </c>
      <c r="I3" s="36"/>
      <c r="J3" s="36"/>
    </row>
    <row r="4" spans="1:10" s="28" customFormat="1" ht="28.5" customHeight="1">
      <c r="A4" s="1"/>
      <c r="B4" s="1"/>
      <c r="C4" s="2"/>
      <c r="D4" s="1"/>
      <c r="E4" s="1"/>
      <c r="F4" s="1"/>
      <c r="G4" s="1"/>
      <c r="H4" s="55" t="s">
        <v>69</v>
      </c>
      <c r="I4" s="55"/>
      <c r="J4" s="55"/>
    </row>
    <row r="5" spans="1:10" ht="16.5">
      <c r="A5" s="1"/>
      <c r="B5" s="54" t="s">
        <v>42</v>
      </c>
      <c r="C5" s="54"/>
      <c r="D5" s="54"/>
      <c r="E5" s="54"/>
      <c r="F5" s="54"/>
      <c r="G5" s="54"/>
      <c r="H5" s="54"/>
      <c r="I5" s="54"/>
      <c r="J5" s="54"/>
    </row>
    <row r="6" spans="1:10" ht="18" customHeight="1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2"/>
    </row>
    <row r="8" spans="1:10" ht="103.5" customHeight="1">
      <c r="A8" s="52"/>
      <c r="B8" s="52"/>
      <c r="C8" s="52"/>
      <c r="D8" s="52"/>
      <c r="E8" s="52"/>
      <c r="F8" s="52"/>
      <c r="G8" s="52"/>
      <c r="H8" s="52"/>
      <c r="I8" s="39" t="s">
        <v>10</v>
      </c>
      <c r="J8" s="39" t="s">
        <v>11</v>
      </c>
    </row>
    <row r="9" spans="1:10" ht="15.75">
      <c r="A9" s="40">
        <v>1</v>
      </c>
      <c r="B9" s="40">
        <v>2</v>
      </c>
      <c r="C9" s="41">
        <v>3</v>
      </c>
      <c r="D9" s="42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</row>
    <row r="10" spans="1:10" s="19" customFormat="1" ht="39" customHeight="1">
      <c r="A10" s="15">
        <v>100000</v>
      </c>
      <c r="B10" s="12" t="s">
        <v>12</v>
      </c>
      <c r="C10" s="12"/>
      <c r="D10" s="43" t="s">
        <v>20</v>
      </c>
      <c r="E10" s="15" t="s">
        <v>13</v>
      </c>
      <c r="F10" s="15"/>
      <c r="G10" s="44">
        <f>SUM(G11:G12)</f>
        <v>500000</v>
      </c>
      <c r="H10" s="44">
        <f>SUM(H11:H12)</f>
        <v>500000</v>
      </c>
      <c r="I10" s="45"/>
      <c r="J10" s="44"/>
    </row>
    <row r="11" spans="1:10" s="19" customFormat="1" ht="116.25" customHeight="1">
      <c r="A11" s="46">
        <v>110150</v>
      </c>
      <c r="B11" s="46">
        <v>150</v>
      </c>
      <c r="C11" s="46">
        <v>111</v>
      </c>
      <c r="D11" s="17" t="s">
        <v>21</v>
      </c>
      <c r="E11" s="6" t="s">
        <v>35</v>
      </c>
      <c r="F11" s="5" t="s">
        <v>36</v>
      </c>
      <c r="G11" s="18">
        <v>200000</v>
      </c>
      <c r="H11" s="18">
        <v>200000</v>
      </c>
      <c r="I11" s="18"/>
      <c r="J11" s="16"/>
    </row>
    <row r="12" spans="1:10" s="19" customFormat="1" ht="114" customHeight="1">
      <c r="A12" s="13">
        <v>110180</v>
      </c>
      <c r="B12" s="13">
        <v>180</v>
      </c>
      <c r="C12" s="47">
        <v>133</v>
      </c>
      <c r="D12" s="17" t="s">
        <v>21</v>
      </c>
      <c r="E12" s="6" t="s">
        <v>64</v>
      </c>
      <c r="F12" s="5" t="s">
        <v>37</v>
      </c>
      <c r="G12" s="18">
        <v>300000</v>
      </c>
      <c r="H12" s="18">
        <v>300000</v>
      </c>
      <c r="I12" s="18"/>
      <c r="J12" s="16"/>
    </row>
    <row r="13" spans="1:10" s="19" customFormat="1" ht="63.75" customHeight="1">
      <c r="A13" s="11">
        <v>200000</v>
      </c>
      <c r="B13" s="12" t="s">
        <v>15</v>
      </c>
      <c r="C13" s="13"/>
      <c r="D13" s="14" t="s">
        <v>23</v>
      </c>
      <c r="E13" s="15" t="s">
        <v>13</v>
      </c>
      <c r="F13" s="15" t="s">
        <v>13</v>
      </c>
      <c r="G13" s="16">
        <v>2451776.94</v>
      </c>
      <c r="H13" s="16">
        <v>2451776.94</v>
      </c>
      <c r="I13" s="16"/>
      <c r="J13" s="16"/>
    </row>
    <row r="14" spans="1:10" s="31" customFormat="1" ht="54" customHeight="1">
      <c r="A14" s="24">
        <v>210000</v>
      </c>
      <c r="B14" s="25" t="s">
        <v>29</v>
      </c>
      <c r="C14" s="26"/>
      <c r="D14" s="22" t="s">
        <v>23</v>
      </c>
      <c r="E14" s="21" t="s">
        <v>13</v>
      </c>
      <c r="F14" s="21" t="s">
        <v>13</v>
      </c>
      <c r="G14" s="23">
        <v>2451776.94</v>
      </c>
      <c r="H14" s="23">
        <v>2451776.94</v>
      </c>
      <c r="I14" s="23"/>
      <c r="J14" s="23"/>
    </row>
    <row r="15" spans="1:10" s="50" customFormat="1" ht="117.75" customHeight="1">
      <c r="A15" s="7" t="s">
        <v>38</v>
      </c>
      <c r="B15" s="7" t="s">
        <v>39</v>
      </c>
      <c r="C15" s="48" t="s">
        <v>40</v>
      </c>
      <c r="D15" s="17" t="s">
        <v>41</v>
      </c>
      <c r="E15" s="4" t="s">
        <v>65</v>
      </c>
      <c r="F15" s="5" t="s">
        <v>37</v>
      </c>
      <c r="G15" s="9">
        <f>H15+I15</f>
        <v>300000</v>
      </c>
      <c r="H15" s="9">
        <v>300000</v>
      </c>
      <c r="I15" s="49"/>
      <c r="J15" s="49"/>
    </row>
    <row r="16" spans="1:10" s="50" customFormat="1" ht="117.75" customHeight="1">
      <c r="A16" s="7" t="s">
        <v>45</v>
      </c>
      <c r="B16" s="7" t="s">
        <v>46</v>
      </c>
      <c r="C16" s="48" t="s">
        <v>40</v>
      </c>
      <c r="D16" s="17" t="s">
        <v>47</v>
      </c>
      <c r="E16" s="4" t="s">
        <v>44</v>
      </c>
      <c r="F16" s="5" t="s">
        <v>43</v>
      </c>
      <c r="G16" s="9">
        <v>370859.64</v>
      </c>
      <c r="H16" s="9">
        <v>370859.64</v>
      </c>
      <c r="I16" s="49"/>
      <c r="J16" s="49"/>
    </row>
    <row r="17" spans="1:10" s="50" customFormat="1" ht="117.75" customHeight="1">
      <c r="A17" s="7" t="s">
        <v>52</v>
      </c>
      <c r="B17" s="7" t="s">
        <v>51</v>
      </c>
      <c r="C17" s="48" t="s">
        <v>60</v>
      </c>
      <c r="D17" s="17" t="s">
        <v>50</v>
      </c>
      <c r="E17" s="4" t="s">
        <v>44</v>
      </c>
      <c r="F17" s="5" t="s">
        <v>43</v>
      </c>
      <c r="G17" s="9">
        <v>487192.22</v>
      </c>
      <c r="H17" s="9">
        <v>487192.22</v>
      </c>
      <c r="I17" s="49"/>
      <c r="J17" s="49"/>
    </row>
    <row r="18" spans="1:10" s="50" customFormat="1" ht="110.25" customHeight="1">
      <c r="A18" s="7" t="s">
        <v>48</v>
      </c>
      <c r="B18" s="7" t="s">
        <v>49</v>
      </c>
      <c r="C18" s="48" t="s">
        <v>59</v>
      </c>
      <c r="D18" s="17" t="s">
        <v>53</v>
      </c>
      <c r="E18" s="4" t="s">
        <v>44</v>
      </c>
      <c r="F18" s="5" t="s">
        <v>43</v>
      </c>
      <c r="G18" s="9">
        <v>825113.16</v>
      </c>
      <c r="H18" s="9">
        <v>825113.16</v>
      </c>
      <c r="I18" s="49"/>
      <c r="J18" s="49"/>
    </row>
    <row r="19" spans="1:10" s="50" customFormat="1" ht="108" customHeight="1">
      <c r="A19" s="7" t="s">
        <v>54</v>
      </c>
      <c r="B19" s="7" t="s">
        <v>55</v>
      </c>
      <c r="C19" s="48" t="s">
        <v>61</v>
      </c>
      <c r="D19" s="17" t="s">
        <v>56</v>
      </c>
      <c r="E19" s="4" t="s">
        <v>44</v>
      </c>
      <c r="F19" s="5" t="s">
        <v>43</v>
      </c>
      <c r="G19" s="9">
        <v>159900</v>
      </c>
      <c r="H19" s="9">
        <v>159900</v>
      </c>
      <c r="I19" s="49"/>
      <c r="J19" s="49"/>
    </row>
    <row r="20" spans="1:10" s="50" customFormat="1" ht="104.25" customHeight="1">
      <c r="A20" s="7" t="s">
        <v>57</v>
      </c>
      <c r="B20" s="7" t="s">
        <v>58</v>
      </c>
      <c r="C20" s="48" t="s">
        <v>62</v>
      </c>
      <c r="D20" s="51" t="s">
        <v>66</v>
      </c>
      <c r="E20" s="4" t="s">
        <v>44</v>
      </c>
      <c r="F20" s="5" t="s">
        <v>43</v>
      </c>
      <c r="G20" s="9">
        <v>108711.92</v>
      </c>
      <c r="H20" s="9">
        <v>108711.92</v>
      </c>
      <c r="I20" s="49"/>
      <c r="J20" s="49"/>
    </row>
    <row r="21" spans="1:10" s="19" customFormat="1" ht="117.75" customHeight="1">
      <c r="A21" s="7" t="s">
        <v>24</v>
      </c>
      <c r="B21" s="7" t="s">
        <v>25</v>
      </c>
      <c r="C21" s="7" t="s">
        <v>26</v>
      </c>
      <c r="D21" s="17" t="s">
        <v>21</v>
      </c>
      <c r="E21" s="4" t="s">
        <v>35</v>
      </c>
      <c r="F21" s="5" t="s">
        <v>36</v>
      </c>
      <c r="G21" s="9">
        <f>H21+I21</f>
        <v>200000</v>
      </c>
      <c r="H21" s="9">
        <v>200000</v>
      </c>
      <c r="I21" s="16"/>
      <c r="J21" s="16"/>
    </row>
    <row r="22" spans="1:10" s="19" customFormat="1" ht="61.5" customHeight="1">
      <c r="A22" s="32">
        <v>3700000</v>
      </c>
      <c r="B22" s="32" t="s">
        <v>16</v>
      </c>
      <c r="C22" s="32"/>
      <c r="D22" s="20" t="s">
        <v>27</v>
      </c>
      <c r="E22" s="8" t="s">
        <v>13</v>
      </c>
      <c r="F22" s="8" t="s">
        <v>13</v>
      </c>
      <c r="G22" s="16">
        <v>9778100</v>
      </c>
      <c r="H22" s="16">
        <v>9778100</v>
      </c>
      <c r="I22" s="16"/>
      <c r="J22" s="16"/>
    </row>
    <row r="23" spans="1:10" s="19" customFormat="1" ht="63" customHeight="1">
      <c r="A23" s="32">
        <v>3710000</v>
      </c>
      <c r="B23" s="32"/>
      <c r="C23" s="32"/>
      <c r="D23" s="20" t="s">
        <v>27</v>
      </c>
      <c r="E23" s="8" t="s">
        <v>13</v>
      </c>
      <c r="F23" s="8" t="s">
        <v>13</v>
      </c>
      <c r="G23" s="16">
        <v>9778100</v>
      </c>
      <c r="H23" s="16">
        <v>9778100</v>
      </c>
      <c r="I23" s="16"/>
      <c r="J23" s="16"/>
    </row>
    <row r="24" spans="1:10" s="19" customFormat="1" ht="131.25" hidden="1">
      <c r="A24" s="10">
        <v>3719800</v>
      </c>
      <c r="B24" s="10">
        <v>9800</v>
      </c>
      <c r="C24" s="7" t="s">
        <v>14</v>
      </c>
      <c r="D24" s="17" t="s">
        <v>17</v>
      </c>
      <c r="E24" s="4" t="s">
        <v>28</v>
      </c>
      <c r="F24" s="5" t="s">
        <v>22</v>
      </c>
      <c r="G24" s="30"/>
      <c r="H24" s="30"/>
      <c r="I24" s="30"/>
      <c r="J24" s="30"/>
    </row>
    <row r="25" spans="1:10" s="19" customFormat="1" ht="144.75" customHeight="1">
      <c r="A25" s="7" t="s">
        <v>32</v>
      </c>
      <c r="B25" s="7" t="s">
        <v>33</v>
      </c>
      <c r="C25" s="7" t="s">
        <v>14</v>
      </c>
      <c r="D25" s="37" t="s">
        <v>17</v>
      </c>
      <c r="E25" s="38" t="s">
        <v>63</v>
      </c>
      <c r="F25" s="5" t="s">
        <v>67</v>
      </c>
      <c r="G25" s="30">
        <v>9778100</v>
      </c>
      <c r="H25" s="30">
        <v>9778100</v>
      </c>
      <c r="I25" s="30"/>
      <c r="J25" s="30"/>
    </row>
    <row r="26" spans="1:10" s="27" customFormat="1" ht="18.75">
      <c r="A26" s="29" t="s">
        <v>18</v>
      </c>
      <c r="B26" s="29" t="s">
        <v>18</v>
      </c>
      <c r="C26" s="34" t="s">
        <v>18</v>
      </c>
      <c r="D26" s="33" t="s">
        <v>19</v>
      </c>
      <c r="E26" s="29" t="s">
        <v>18</v>
      </c>
      <c r="F26" s="29" t="s">
        <v>18</v>
      </c>
      <c r="G26" s="35">
        <f>G10+G13+G22</f>
        <v>12729876.939999999</v>
      </c>
      <c r="H26" s="35">
        <f>H10+H13+H22</f>
        <v>12729876.939999999</v>
      </c>
      <c r="I26" s="35"/>
      <c r="J26" s="35"/>
    </row>
    <row r="27" spans="1:10" s="19" customFormat="1" ht="18.75"/>
    <row r="28" spans="1:10" s="19" customFormat="1" ht="18.75"/>
    <row r="29" spans="1:10" s="27" customFormat="1" ht="18.75">
      <c r="D29" s="27" t="s">
        <v>30</v>
      </c>
      <c r="F29" s="27" t="s">
        <v>31</v>
      </c>
    </row>
    <row r="30" spans="1:10" s="19" customFormat="1" ht="18.75"/>
    <row r="31" spans="1:10" s="19" customFormat="1" ht="18.75"/>
    <row r="32" spans="1:10" s="19" customFormat="1" ht="18.75"/>
    <row r="33" s="19" customFormat="1" ht="18.75"/>
    <row r="34" s="19" customFormat="1" ht="18.75"/>
    <row r="35" s="19" customFormat="1" ht="18.75"/>
    <row r="36" s="19" customFormat="1" ht="18.75"/>
    <row r="37" s="19" customFormat="1" ht="18.75"/>
    <row r="38" s="19" customFormat="1" ht="18.75"/>
    <row r="39" s="19" customFormat="1" ht="18.75"/>
    <row r="40" s="19" customFormat="1" ht="18.75"/>
    <row r="41" s="19" customFormat="1" ht="18.75"/>
    <row r="42" s="19" customFormat="1" ht="18.75"/>
    <row r="43" s="19" customFormat="1" ht="18.75"/>
    <row r="44" s="19" customFormat="1" ht="18.75"/>
    <row r="45" s="19" customFormat="1" ht="18.75"/>
    <row r="46" s="19" customFormat="1" ht="18.75"/>
    <row r="47" s="19" customFormat="1" ht="18.75"/>
    <row r="48" s="19" customFormat="1" ht="18.75"/>
    <row r="49" s="19" customFormat="1" ht="18.75"/>
    <row r="50" s="19" customFormat="1" ht="18.75"/>
    <row r="51" s="19" customFormat="1" ht="18.75"/>
  </sheetData>
  <mergeCells count="12">
    <mergeCell ref="A7:A8"/>
    <mergeCell ref="B7:B8"/>
    <mergeCell ref="C7:C8"/>
    <mergeCell ref="D7:D8"/>
    <mergeCell ref="E7:E8"/>
    <mergeCell ref="H7:H8"/>
    <mergeCell ref="I7:J7"/>
    <mergeCell ref="H1:J1"/>
    <mergeCell ref="B5:J5"/>
    <mergeCell ref="F7:F8"/>
    <mergeCell ref="G7:G8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2021-03-19T07:24:58Z</cp:lastPrinted>
  <dcterms:created xsi:type="dcterms:W3CDTF">2019-12-02T13:57:49Z</dcterms:created>
  <dcterms:modified xsi:type="dcterms:W3CDTF">2021-03-30T12:10:42Z</dcterms:modified>
</cp:coreProperties>
</file>