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4370" windowHeight="9660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9" i="1" l="1"/>
  <c r="D38" i="1"/>
  <c r="D37" i="1" s="1"/>
  <c r="D62" i="1" s="1"/>
  <c r="D13" i="1"/>
  <c r="D36" i="1"/>
  <c r="D14" i="1"/>
  <c r="D15" i="1"/>
  <c r="C20" i="1"/>
  <c r="C19" i="1"/>
  <c r="C18" i="1"/>
  <c r="C17" i="1"/>
  <c r="C16" i="1"/>
  <c r="C15" i="1"/>
  <c r="C14" i="1"/>
  <c r="C13" i="1" s="1"/>
  <c r="F62" i="1" l="1"/>
  <c r="E62" i="1"/>
  <c r="C62" i="1"/>
  <c r="C61" i="1" l="1"/>
  <c r="C60" i="1"/>
  <c r="C59" i="1"/>
  <c r="C58" i="1"/>
  <c r="C57" i="1"/>
  <c r="C56" i="1"/>
  <c r="C55" i="1"/>
  <c r="C54" i="1"/>
  <c r="C52" i="1"/>
  <c r="C51" i="1"/>
  <c r="C50" i="1"/>
  <c r="C49" i="1"/>
  <c r="C48" i="1"/>
  <c r="C47" i="1"/>
  <c r="C45" i="1"/>
  <c r="C44" i="1"/>
  <c r="C43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</calcChain>
</file>

<file path=xl/sharedStrings.xml><?xml version="1.0" encoding="utf-8"?>
<sst xmlns="http://schemas.openxmlformats.org/spreadsheetml/2006/main" count="66" uniqueCount="63">
  <si>
    <t>Додаток 1</t>
  </si>
  <si>
    <t>Доходи бюджет Броварського району на 2018 рік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</si>
  <si>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</si>
  <si>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</si>
  <si>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</si>
  <si>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</si>
  <si>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</si>
  <si>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</si>
  <si>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</si>
  <si>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</si>
  <si>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</si>
  <si>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</si>
  <si>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</si>
  <si>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</si>
  <si>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</si>
  <si>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</si>
  <si>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</si>
  <si>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</si>
  <si>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</si>
  <si>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</si>
  <si>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Інші неподаткові надходження  </t>
  </si>
  <si>
    <t>Інші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</si>
  <si>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</si>
  <si>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</si>
  <si>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</si>
  <si>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</si>
  <si>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</si>
  <si>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Інші джерела власних надходжень бюджетних установ 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</si>
  <si>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</si>
  <si>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РАЗОМ ДОХОДІВ</t>
  </si>
  <si>
    <t>Офіційні трансферти  </t>
  </si>
  <si>
    <t>Від органів державного управління  </t>
  </si>
  <si>
    <t>Субвенції  з державного бюджету місцевим бюджетам</t>
  </si>
  <si>
    <t>Субвенція з державного бюджету місцевим бюджетам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</si>
  <si>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</si>
  <si>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</si>
  <si>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</si>
  <si>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</si>
  <si>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</si>
  <si>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</si>
  <si>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</si>
  <si>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</si>
  <si>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</si>
  <si>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</si>
  <si>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</si>
  <si>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</si>
  <si>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</si>
  <si>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</si>
  <si>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</si>
  <si>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</si>
  <si>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</si>
  <si>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</si>
  <si>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</si>
  <si>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>Інші субвенції з місцевого бюджету</t>
  </si>
  <si>
    <t>ВСЬОГО ДОХОДІВ</t>
  </si>
  <si>
    <t>С.М.Гришко</t>
  </si>
  <si>
    <t>Субвенція з місцевого бюджету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`Про статус ветеранів війни, гарантії їх соціального захисту`, для ос</t>
  </si>
  <si>
    <t>Податкові надходження</t>
  </si>
  <si>
    <t xml:space="preserve">Голова ради </t>
  </si>
  <si>
    <t>до рішення сесії Броварської районної ради</t>
  </si>
  <si>
    <t xml:space="preserve">від 21 грудня 2017 року № 468-35 позач.-VІІ         </t>
  </si>
  <si>
    <t xml:space="preserve">(в редакції сесії райради від 22.11.2018 року  </t>
  </si>
  <si>
    <t>№ 650-50-VІІ)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</si>
</sst>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</font>
    <font>
      <b/>
      <sz val="9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vertical="center" wrapText="1"/>
    </xf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4" fontId="1" fillId="2" borderId="1" xfId="0" applyNumberFormat="1" applyFont="1" applyFill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right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/>
    <xf numFmtId="0" fontId="5" fillId="0" borderId="0" xfId="0" applyNumberFormat="1" applyFont="1" applyFill="1" applyAlignment="1" applyProtection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tabSelected="1" view="pageBreakPreview" zoomScaleNormal="100" zoomScaleSheetLayoutView="100" workbookViewId="0">
      <selection activeCell="C8" sqref="C8"/>
    </sheetView>
  </sheetViews>
  <sheetFormatPr defaultRowHeight="12.75" x14ac:dyDescent="0.2"/>
  <cols>
    <col min="1" max="1" width="11.28515625" style="1" customWidth="1"/>
    <col min="2" max="2" width="41" style="1" customWidth="1"/>
    <col min="3" max="3" width="14.140625" style="1" customWidth="1"/>
    <col min="4" max="4" width="14" style="1" customWidth="1"/>
    <col min="5" max="5" width="14.140625" style="1" customWidth="1"/>
    <col min="6" max="6" width="14.7109375" style="1" customWidth="1"/>
  </cols>
  <sheetData>
    <row r="1" spans="1:6" ht="15" x14ac:dyDescent="0.25">
      <c r="D1" s="29" t="s">
        <v>0</v>
      </c>
      <c r="E1" s="29"/>
      <c r="F1" s="30"/>
    </row>
    <row r="2" spans="1:6" ht="15" x14ac:dyDescent="0.25">
      <c r="D2" s="29" t="s">
        <v>59</v>
      </c>
      <c r="E2" s="29"/>
      <c r="F2" s="30"/>
    </row>
    <row r="3" spans="1:6" x14ac:dyDescent="0.2">
      <c r="D3" s="31" t="s">
        <v>60</v>
      </c>
      <c r="E3" s="32"/>
      <c r="F3" s="32"/>
    </row>
    <row r="4" spans="1:6" x14ac:dyDescent="0.2">
      <c r="D4" s="31" t="s">
        <v>61</v>
      </c>
      <c r="E4" s="33"/>
      <c r="F4" s="33"/>
    </row>
    <row r="5" spans="1:6" x14ac:dyDescent="0.2">
      <c r="D5" s="31" t="s">
        <v>62</v>
      </c>
      <c r="E5" s="33"/>
      <c r="F5" s="33"/>
    </row>
    <row r="7" spans="1:6" x14ac:dyDescent="0.2">
      <c r="A7" s="25" t="s">
        <v>1</v>
      </c>
      <c r="B7" s="26"/>
      <c r="C7" s="26"/>
      <c r="D7" s="26"/>
      <c r="E7" s="26"/>
      <c r="F7" s="26"/>
    </row>
    <row r="8" spans="1:6" x14ac:dyDescent="0.2">
      <c r="F8" s="2" t="s">
        <v>2</v>
      </c>
    </row>
    <row r="9" spans="1:6" x14ac:dyDescent="0.2">
      <c r="A9" s="27" t="s">
        <v>3</v>
      </c>
      <c r="B9" s="27" t="s">
        <v>4</v>
      </c>
      <c r="C9" s="28" t="s">
        <v>5</v>
      </c>
      <c r="D9" s="27" t="s">
        <v>6</v>
      </c>
      <c r="E9" s="27" t="s">
        <v>7</v>
      </c>
      <c r="F9" s="27"/>
    </row>
    <row r="10" spans="1:6" x14ac:dyDescent="0.2">
      <c r="A10" s="27"/>
      <c r="B10" s="27"/>
      <c r="C10" s="27"/>
      <c r="D10" s="27"/>
      <c r="E10" s="27" t="s">
        <v>5</v>
      </c>
      <c r="F10" s="27" t="s">
        <v>8</v>
      </c>
    </row>
    <row r="11" spans="1:6" x14ac:dyDescent="0.2">
      <c r="A11" s="27"/>
      <c r="B11" s="27"/>
      <c r="C11" s="27"/>
      <c r="D11" s="27"/>
      <c r="E11" s="27"/>
      <c r="F11" s="27"/>
    </row>
    <row r="12" spans="1:6" x14ac:dyDescent="0.2">
      <c r="A12" s="3">
        <v>1</v>
      </c>
      <c r="B12" s="14">
        <v>2</v>
      </c>
      <c r="C12" s="15">
        <v>3</v>
      </c>
      <c r="D12" s="14">
        <v>4</v>
      </c>
      <c r="E12" s="14">
        <v>5</v>
      </c>
      <c r="F12" s="14">
        <v>6</v>
      </c>
    </row>
    <row r="13" spans="1:6" x14ac:dyDescent="0.2">
      <c r="A13" s="22">
        <v>10000000</v>
      </c>
      <c r="B13" s="20" t="s">
        <v>57</v>
      </c>
      <c r="C13" s="23">
        <f>C14</f>
        <v>170639563.71000001</v>
      </c>
      <c r="D13" s="24">
        <f>D14</f>
        <v>170639563.71000001</v>
      </c>
      <c r="E13" s="14"/>
      <c r="F13" s="14"/>
    </row>
    <row r="14" spans="1:6" ht="24" x14ac:dyDescent="0.2">
      <c r="A14" s="4">
        <v>11000000</v>
      </c>
      <c r="B14" s="20" t="s">
        <v>9</v>
      </c>
      <c r="C14" s="16">
        <f t="shared" ref="C14:C20" si="0">D14+E14</f>
        <v>170639563.71000001</v>
      </c>
      <c r="D14" s="17">
        <f>D15</f>
        <v>170639563.71000001</v>
      </c>
      <c r="E14" s="17"/>
      <c r="F14" s="17"/>
    </row>
    <row r="15" spans="1:6" x14ac:dyDescent="0.2">
      <c r="A15" s="4">
        <v>11010000</v>
      </c>
      <c r="B15" s="20" t="s">
        <v>10</v>
      </c>
      <c r="C15" s="16">
        <f t="shared" si="0"/>
        <v>170639563.71000001</v>
      </c>
      <c r="D15" s="17">
        <f>SUM(D16:D19)</f>
        <v>170639563.71000001</v>
      </c>
      <c r="E15" s="17"/>
      <c r="F15" s="17"/>
    </row>
    <row r="16" spans="1:6" ht="36" x14ac:dyDescent="0.2">
      <c r="A16" s="4">
        <v>11010100</v>
      </c>
      <c r="B16" s="20" t="s">
        <v>11</v>
      </c>
      <c r="C16" s="16">
        <f t="shared" si="0"/>
        <v>164274563.71000001</v>
      </c>
      <c r="D16" s="17">
        <v>164274563.71000001</v>
      </c>
      <c r="E16" s="17"/>
      <c r="F16" s="17"/>
    </row>
    <row r="17" spans="1:6" ht="60" x14ac:dyDescent="0.2">
      <c r="A17" s="6">
        <v>11010200</v>
      </c>
      <c r="B17" s="21" t="s">
        <v>12</v>
      </c>
      <c r="C17" s="18">
        <f t="shared" si="0"/>
        <v>811000</v>
      </c>
      <c r="D17" s="19">
        <v>811000</v>
      </c>
      <c r="E17" s="19"/>
      <c r="F17" s="19"/>
    </row>
    <row r="18" spans="1:6" ht="36" x14ac:dyDescent="0.2">
      <c r="A18" s="6">
        <v>11010400</v>
      </c>
      <c r="B18" s="21" t="s">
        <v>13</v>
      </c>
      <c r="C18" s="18">
        <f t="shared" si="0"/>
        <v>3400000</v>
      </c>
      <c r="D18" s="19">
        <v>3400000</v>
      </c>
      <c r="E18" s="19"/>
      <c r="F18" s="19"/>
    </row>
    <row r="19" spans="1:6" ht="36" x14ac:dyDescent="0.2">
      <c r="A19" s="6">
        <v>11010500</v>
      </c>
      <c r="B19" s="21" t="s">
        <v>14</v>
      </c>
      <c r="C19" s="18">
        <f t="shared" si="0"/>
        <v>2154000</v>
      </c>
      <c r="D19" s="19">
        <v>2154000</v>
      </c>
      <c r="E19" s="19"/>
      <c r="F19" s="19"/>
    </row>
    <row r="20" spans="1:6" x14ac:dyDescent="0.2">
      <c r="A20" s="4">
        <v>20000000</v>
      </c>
      <c r="B20" s="5" t="s">
        <v>15</v>
      </c>
      <c r="C20" s="16">
        <f t="shared" si="0"/>
        <v>18730277</v>
      </c>
      <c r="D20" s="17">
        <v>1270174</v>
      </c>
      <c r="E20" s="17">
        <v>17460103</v>
      </c>
      <c r="F20" s="19"/>
    </row>
    <row r="21" spans="1:6" x14ac:dyDescent="0.2">
      <c r="A21" s="4">
        <v>20000000</v>
      </c>
      <c r="B21" s="5" t="s">
        <v>15</v>
      </c>
      <c r="C21" s="16">
        <f t="shared" ref="C21:C39" si="1">D21+E21</f>
        <v>18730277</v>
      </c>
      <c r="D21" s="17">
        <v>1270174</v>
      </c>
      <c r="E21" s="17">
        <v>17460103</v>
      </c>
      <c r="F21" s="17"/>
    </row>
    <row r="22" spans="1:6" ht="24" x14ac:dyDescent="0.2">
      <c r="A22" s="4">
        <v>22000000</v>
      </c>
      <c r="B22" s="5" t="s">
        <v>16</v>
      </c>
      <c r="C22" s="16">
        <f t="shared" si="1"/>
        <v>351300</v>
      </c>
      <c r="D22" s="17">
        <v>351300</v>
      </c>
      <c r="E22" s="17"/>
      <c r="F22" s="17"/>
    </row>
    <row r="23" spans="1:6" x14ac:dyDescent="0.2">
      <c r="A23" s="4">
        <v>22010000</v>
      </c>
      <c r="B23" s="5" t="s">
        <v>17</v>
      </c>
      <c r="C23" s="16">
        <f t="shared" si="1"/>
        <v>351300</v>
      </c>
      <c r="D23" s="17">
        <v>351300</v>
      </c>
      <c r="E23" s="17"/>
      <c r="F23" s="17"/>
    </row>
    <row r="24" spans="1:6" ht="51" customHeight="1" x14ac:dyDescent="0.2">
      <c r="A24" s="6">
        <v>22010300</v>
      </c>
      <c r="B24" s="7" t="s">
        <v>18</v>
      </c>
      <c r="C24" s="18">
        <f t="shared" si="1"/>
        <v>175600</v>
      </c>
      <c r="D24" s="19">
        <v>175600</v>
      </c>
      <c r="E24" s="19"/>
      <c r="F24" s="19"/>
    </row>
    <row r="25" spans="1:6" ht="33" customHeight="1" x14ac:dyDescent="0.2">
      <c r="A25" s="6">
        <v>22012600</v>
      </c>
      <c r="B25" s="7" t="s">
        <v>19</v>
      </c>
      <c r="C25" s="18">
        <f t="shared" si="1"/>
        <v>360900</v>
      </c>
      <c r="D25" s="19">
        <v>360900</v>
      </c>
      <c r="E25" s="19"/>
      <c r="F25" s="19"/>
    </row>
    <row r="26" spans="1:6" x14ac:dyDescent="0.2">
      <c r="A26" s="4">
        <v>24000000</v>
      </c>
      <c r="B26" s="5" t="s">
        <v>20</v>
      </c>
      <c r="C26" s="16">
        <f t="shared" si="1"/>
        <v>382374</v>
      </c>
      <c r="D26" s="17">
        <v>382374</v>
      </c>
      <c r="E26" s="17"/>
      <c r="F26" s="17"/>
    </row>
    <row r="27" spans="1:6" x14ac:dyDescent="0.2">
      <c r="A27" s="4">
        <v>24060000</v>
      </c>
      <c r="B27" s="5" t="s">
        <v>21</v>
      </c>
      <c r="C27" s="16">
        <f t="shared" si="1"/>
        <v>382374</v>
      </c>
      <c r="D27" s="17">
        <v>382374</v>
      </c>
      <c r="E27" s="17"/>
      <c r="F27" s="17"/>
    </row>
    <row r="28" spans="1:6" x14ac:dyDescent="0.2">
      <c r="A28" s="6">
        <v>24060300</v>
      </c>
      <c r="B28" s="7" t="s">
        <v>21</v>
      </c>
      <c r="C28" s="18">
        <f t="shared" si="1"/>
        <v>382374</v>
      </c>
      <c r="D28" s="19">
        <v>382374</v>
      </c>
      <c r="E28" s="19"/>
      <c r="F28" s="19"/>
    </row>
    <row r="29" spans="1:6" x14ac:dyDescent="0.2">
      <c r="A29" s="4">
        <v>25000000</v>
      </c>
      <c r="B29" s="5" t="s">
        <v>22</v>
      </c>
      <c r="C29" s="16">
        <f t="shared" si="1"/>
        <v>17460103</v>
      </c>
      <c r="D29" s="17"/>
      <c r="E29" s="17">
        <v>17460103</v>
      </c>
      <c r="F29" s="17"/>
    </row>
    <row r="30" spans="1:6" ht="36" x14ac:dyDescent="0.2">
      <c r="A30" s="4">
        <v>25010000</v>
      </c>
      <c r="B30" s="5" t="s">
        <v>23</v>
      </c>
      <c r="C30" s="16">
        <f t="shared" si="1"/>
        <v>17230103</v>
      </c>
      <c r="D30" s="17"/>
      <c r="E30" s="17">
        <v>17230103</v>
      </c>
      <c r="F30" s="17"/>
    </row>
    <row r="31" spans="1:6" ht="24" x14ac:dyDescent="0.2">
      <c r="A31" s="6">
        <v>25010100</v>
      </c>
      <c r="B31" s="7" t="s">
        <v>24</v>
      </c>
      <c r="C31" s="18">
        <f t="shared" si="1"/>
        <v>9915503</v>
      </c>
      <c r="D31" s="19"/>
      <c r="E31" s="19">
        <v>9915503</v>
      </c>
      <c r="F31" s="19"/>
    </row>
    <row r="32" spans="1:6" ht="24" x14ac:dyDescent="0.2">
      <c r="A32" s="6">
        <v>25010200</v>
      </c>
      <c r="B32" s="7" t="s">
        <v>25</v>
      </c>
      <c r="C32" s="18">
        <f t="shared" si="1"/>
        <v>5229000</v>
      </c>
      <c r="D32" s="19"/>
      <c r="E32" s="19">
        <v>5229000</v>
      </c>
      <c r="F32" s="19"/>
    </row>
    <row r="33" spans="1:6" x14ac:dyDescent="0.2">
      <c r="A33" s="6">
        <v>25010300</v>
      </c>
      <c r="B33" s="7" t="s">
        <v>26</v>
      </c>
      <c r="C33" s="18">
        <f t="shared" si="1"/>
        <v>2085600</v>
      </c>
      <c r="D33" s="19"/>
      <c r="E33" s="19">
        <v>2085600</v>
      </c>
      <c r="F33" s="19"/>
    </row>
    <row r="34" spans="1:6" ht="24" x14ac:dyDescent="0.2">
      <c r="A34" s="4">
        <v>25020000</v>
      </c>
      <c r="B34" s="5" t="s">
        <v>27</v>
      </c>
      <c r="C34" s="16">
        <f t="shared" si="1"/>
        <v>230000</v>
      </c>
      <c r="D34" s="17"/>
      <c r="E34" s="17">
        <v>230000</v>
      </c>
      <c r="F34" s="17"/>
    </row>
    <row r="35" spans="1:6" ht="72" x14ac:dyDescent="0.2">
      <c r="A35" s="6">
        <v>25020200</v>
      </c>
      <c r="B35" s="7" t="s">
        <v>28</v>
      </c>
      <c r="C35" s="18">
        <f t="shared" si="1"/>
        <v>230000</v>
      </c>
      <c r="D35" s="19"/>
      <c r="E35" s="19">
        <v>230000</v>
      </c>
      <c r="F35" s="19"/>
    </row>
    <row r="36" spans="1:6" x14ac:dyDescent="0.2">
      <c r="A36" s="8" t="s">
        <v>29</v>
      </c>
      <c r="B36" s="9"/>
      <c r="C36" s="16">
        <f t="shared" si="1"/>
        <v>189369840.71000001</v>
      </c>
      <c r="D36" s="16">
        <f>D20+D14</f>
        <v>171909737.71000001</v>
      </c>
      <c r="E36" s="16">
        <v>17460103</v>
      </c>
      <c r="F36" s="16"/>
    </row>
    <row r="37" spans="1:6" x14ac:dyDescent="0.2">
      <c r="A37" s="4">
        <v>40000000</v>
      </c>
      <c r="B37" s="5" t="s">
        <v>30</v>
      </c>
      <c r="C37" s="16">
        <f t="shared" si="1"/>
        <v>565162611.21000004</v>
      </c>
      <c r="D37" s="17">
        <f>D38</f>
        <v>546988393.21000004</v>
      </c>
      <c r="E37" s="17">
        <v>18174218</v>
      </c>
      <c r="F37" s="17">
        <v>18174218</v>
      </c>
    </row>
    <row r="38" spans="1:6" x14ac:dyDescent="0.2">
      <c r="A38" s="4">
        <v>41000000</v>
      </c>
      <c r="B38" s="5" t="s">
        <v>31</v>
      </c>
      <c r="C38" s="16">
        <f t="shared" si="1"/>
        <v>565162611.21000004</v>
      </c>
      <c r="D38" s="17">
        <f>SUM(D39+D47+D49)</f>
        <v>546988393.21000004</v>
      </c>
      <c r="E38" s="17">
        <v>18174218</v>
      </c>
      <c r="F38" s="17">
        <v>18474218</v>
      </c>
    </row>
    <row r="39" spans="1:6" ht="34.5" customHeight="1" x14ac:dyDescent="0.2">
      <c r="A39" s="4">
        <v>41030000</v>
      </c>
      <c r="B39" s="5" t="s">
        <v>32</v>
      </c>
      <c r="C39" s="16">
        <f t="shared" si="1"/>
        <v>123041720</v>
      </c>
      <c r="D39" s="17">
        <v>123041720</v>
      </c>
      <c r="E39" s="17"/>
      <c r="F39" s="17"/>
    </row>
    <row r="40" spans="1:6" ht="72" x14ac:dyDescent="0.2">
      <c r="A40" s="6">
        <v>41030600</v>
      </c>
      <c r="B40" s="7" t="s">
        <v>33</v>
      </c>
      <c r="C40" s="18"/>
      <c r="D40" s="19"/>
      <c r="E40" s="19"/>
      <c r="F40" s="19"/>
    </row>
    <row r="41" spans="1:6" ht="72" x14ac:dyDescent="0.2">
      <c r="A41" s="6">
        <v>41030800</v>
      </c>
      <c r="B41" s="7" t="s">
        <v>34</v>
      </c>
      <c r="C41" s="18"/>
      <c r="D41" s="19"/>
      <c r="E41" s="19"/>
      <c r="F41" s="19"/>
    </row>
    <row r="42" spans="1:6" ht="48" x14ac:dyDescent="0.2">
      <c r="A42" s="6">
        <v>41031000</v>
      </c>
      <c r="B42" s="7" t="s">
        <v>35</v>
      </c>
      <c r="C42" s="18"/>
      <c r="D42" s="19"/>
      <c r="E42" s="19"/>
      <c r="F42" s="19"/>
    </row>
    <row r="43" spans="1:6" ht="24" x14ac:dyDescent="0.2">
      <c r="A43" s="6">
        <v>41033900</v>
      </c>
      <c r="B43" s="7" t="s">
        <v>36</v>
      </c>
      <c r="C43" s="18">
        <f>D43+E43</f>
        <v>90591700</v>
      </c>
      <c r="D43" s="19">
        <v>90591700</v>
      </c>
      <c r="E43" s="19"/>
      <c r="F43" s="19"/>
    </row>
    <row r="44" spans="1:6" ht="24" x14ac:dyDescent="0.2">
      <c r="A44" s="6">
        <v>41034200</v>
      </c>
      <c r="B44" s="7" t="s">
        <v>37</v>
      </c>
      <c r="C44" s="18">
        <f>D44+E44</f>
        <v>31615900</v>
      </c>
      <c r="D44" s="19">
        <v>31615900</v>
      </c>
      <c r="E44" s="19"/>
      <c r="F44" s="19"/>
    </row>
    <row r="45" spans="1:6" ht="36" x14ac:dyDescent="0.2">
      <c r="A45" s="6">
        <v>41034500</v>
      </c>
      <c r="B45" s="7" t="s">
        <v>38</v>
      </c>
      <c r="C45" s="18">
        <f>D45+E45</f>
        <v>834120</v>
      </c>
      <c r="D45" s="19">
        <v>834120</v>
      </c>
      <c r="E45" s="19"/>
      <c r="F45" s="19"/>
    </row>
    <row r="46" spans="1:6" ht="72" x14ac:dyDescent="0.2">
      <c r="A46" s="6">
        <v>41035800</v>
      </c>
      <c r="B46" s="7" t="s">
        <v>39</v>
      </c>
      <c r="C46" s="18"/>
      <c r="D46" s="19"/>
      <c r="E46" s="19"/>
      <c r="F46" s="19"/>
    </row>
    <row r="47" spans="1:6" ht="24" x14ac:dyDescent="0.2">
      <c r="A47" s="4">
        <v>41040000</v>
      </c>
      <c r="B47" s="5" t="s">
        <v>40</v>
      </c>
      <c r="C47" s="16">
        <f t="shared" ref="C47:C61" si="2">D47+E47</f>
        <v>26547800</v>
      </c>
      <c r="D47" s="17">
        <v>26547800</v>
      </c>
      <c r="E47" s="17"/>
      <c r="F47" s="17"/>
    </row>
    <row r="48" spans="1:6" ht="60" x14ac:dyDescent="0.2">
      <c r="A48" s="6">
        <v>41040200</v>
      </c>
      <c r="B48" s="7" t="s">
        <v>41</v>
      </c>
      <c r="C48" s="18">
        <f t="shared" si="2"/>
        <v>26547800</v>
      </c>
      <c r="D48" s="19">
        <v>26547800</v>
      </c>
      <c r="E48" s="19"/>
      <c r="F48" s="19"/>
    </row>
    <row r="49" spans="1:6" ht="24" x14ac:dyDescent="0.2">
      <c r="A49" s="4">
        <v>41050000</v>
      </c>
      <c r="B49" s="5" t="s">
        <v>42</v>
      </c>
      <c r="C49" s="16">
        <f t="shared" si="2"/>
        <v>415573091.20999998</v>
      </c>
      <c r="D49" s="17">
        <f>SUM(D50:D61)</f>
        <v>397398873.20999998</v>
      </c>
      <c r="E49" s="17">
        <v>18174218</v>
      </c>
      <c r="F49" s="17">
        <v>18174218</v>
      </c>
    </row>
    <row r="50" spans="1:6" ht="72" x14ac:dyDescent="0.2">
      <c r="A50" s="6">
        <v>41050100</v>
      </c>
      <c r="B50" s="7" t="s">
        <v>43</v>
      </c>
      <c r="C50" s="18">
        <f t="shared" si="2"/>
        <v>141711000</v>
      </c>
      <c r="D50" s="19">
        <v>141711000</v>
      </c>
      <c r="E50" s="19"/>
      <c r="F50" s="19"/>
    </row>
    <row r="51" spans="1:6" ht="60" x14ac:dyDescent="0.2">
      <c r="A51" s="6">
        <v>41050200</v>
      </c>
      <c r="B51" s="7" t="s">
        <v>44</v>
      </c>
      <c r="C51" s="18">
        <f t="shared" si="2"/>
        <v>930000</v>
      </c>
      <c r="D51" s="19">
        <v>930000</v>
      </c>
      <c r="E51" s="19"/>
      <c r="F51" s="19"/>
    </row>
    <row r="52" spans="1:6" ht="72" x14ac:dyDescent="0.2">
      <c r="A52" s="6">
        <v>41050300</v>
      </c>
      <c r="B52" s="7" t="s">
        <v>45</v>
      </c>
      <c r="C52" s="18">
        <f t="shared" si="2"/>
        <v>84520000</v>
      </c>
      <c r="D52" s="19">
        <v>84520000</v>
      </c>
      <c r="E52" s="19"/>
      <c r="F52" s="19"/>
    </row>
    <row r="53" spans="1:6" ht="72" x14ac:dyDescent="0.2">
      <c r="A53" s="6">
        <v>41050400</v>
      </c>
      <c r="B53" s="7" t="s">
        <v>56</v>
      </c>
      <c r="C53" s="18">
        <v>3345592</v>
      </c>
      <c r="D53" s="19">
        <v>3345592</v>
      </c>
      <c r="E53" s="19"/>
      <c r="F53" s="19"/>
    </row>
    <row r="54" spans="1:6" ht="72" x14ac:dyDescent="0.2">
      <c r="A54" s="6">
        <v>41050700</v>
      </c>
      <c r="B54" s="7" t="s">
        <v>46</v>
      </c>
      <c r="C54" s="18">
        <f t="shared" si="2"/>
        <v>3526000</v>
      </c>
      <c r="D54" s="19">
        <v>3526000</v>
      </c>
      <c r="E54" s="19"/>
      <c r="F54" s="19"/>
    </row>
    <row r="55" spans="1:6" ht="36" x14ac:dyDescent="0.2">
      <c r="A55" s="6">
        <v>41051100</v>
      </c>
      <c r="B55" s="7" t="s">
        <v>47</v>
      </c>
      <c r="C55" s="18">
        <f t="shared" si="2"/>
        <v>690400</v>
      </c>
      <c r="D55" s="19">
        <v>690400</v>
      </c>
      <c r="E55" s="19"/>
      <c r="F55" s="19"/>
    </row>
    <row r="56" spans="1:6" ht="48" x14ac:dyDescent="0.2">
      <c r="A56" s="6">
        <v>41051200</v>
      </c>
      <c r="B56" s="7" t="s">
        <v>48</v>
      </c>
      <c r="C56" s="18">
        <f t="shared" si="2"/>
        <v>766917</v>
      </c>
      <c r="D56" s="19">
        <v>766917</v>
      </c>
      <c r="E56" s="19"/>
      <c r="F56" s="19"/>
    </row>
    <row r="57" spans="1:6" ht="48" x14ac:dyDescent="0.2">
      <c r="A57" s="6">
        <v>41051400</v>
      </c>
      <c r="B57" s="7" t="s">
        <v>49</v>
      </c>
      <c r="C57" s="18">
        <f t="shared" si="2"/>
        <v>1278600</v>
      </c>
      <c r="D57" s="19">
        <v>1278600</v>
      </c>
      <c r="E57" s="19"/>
      <c r="F57" s="19"/>
    </row>
    <row r="58" spans="1:6" ht="36" x14ac:dyDescent="0.2">
      <c r="A58" s="6">
        <v>41051500</v>
      </c>
      <c r="B58" s="7" t="s">
        <v>50</v>
      </c>
      <c r="C58" s="18">
        <f t="shared" si="2"/>
        <v>95273035.209999993</v>
      </c>
      <c r="D58" s="19">
        <v>95273035.209999993</v>
      </c>
      <c r="E58" s="19"/>
      <c r="F58" s="19"/>
    </row>
    <row r="59" spans="1:6" ht="48" x14ac:dyDescent="0.2">
      <c r="A59" s="6">
        <v>41052000</v>
      </c>
      <c r="B59" s="7" t="s">
        <v>51</v>
      </c>
      <c r="C59" s="18">
        <f t="shared" si="2"/>
        <v>1830320</v>
      </c>
      <c r="D59" s="19">
        <v>1830320</v>
      </c>
      <c r="E59" s="19"/>
      <c r="F59" s="19"/>
    </row>
    <row r="60" spans="1:6" ht="48" x14ac:dyDescent="0.2">
      <c r="A60" s="6">
        <v>41053300</v>
      </c>
      <c r="B60" s="7" t="s">
        <v>52</v>
      </c>
      <c r="C60" s="18">
        <f t="shared" si="2"/>
        <v>67920818</v>
      </c>
      <c r="D60" s="19">
        <v>52235000</v>
      </c>
      <c r="E60" s="19">
        <v>15685818</v>
      </c>
      <c r="F60" s="19">
        <v>15685818</v>
      </c>
    </row>
    <row r="61" spans="1:6" x14ac:dyDescent="0.2">
      <c r="A61" s="6">
        <v>41053900</v>
      </c>
      <c r="B61" s="7" t="s">
        <v>53</v>
      </c>
      <c r="C61" s="18">
        <f t="shared" si="2"/>
        <v>13780409</v>
      </c>
      <c r="D61" s="19">
        <v>11292009</v>
      </c>
      <c r="E61" s="19">
        <v>2488400</v>
      </c>
      <c r="F61" s="19">
        <v>2488400</v>
      </c>
    </row>
    <row r="62" spans="1:6" x14ac:dyDescent="0.2">
      <c r="A62" s="8" t="s">
        <v>54</v>
      </c>
      <c r="B62" s="10"/>
      <c r="C62" s="16">
        <f>D62+E62</f>
        <v>754532451.92000008</v>
      </c>
      <c r="D62" s="16">
        <f>D37+D36</f>
        <v>718898130.92000008</v>
      </c>
      <c r="E62" s="16">
        <f t="shared" ref="E62:F62" si="3">E37+E36</f>
        <v>35634321</v>
      </c>
      <c r="F62" s="16">
        <f t="shared" si="3"/>
        <v>18174218</v>
      </c>
    </row>
    <row r="65" spans="1:6" s="13" customFormat="1" ht="15" x14ac:dyDescent="0.25">
      <c r="A65" s="11"/>
      <c r="B65" s="12" t="s">
        <v>58</v>
      </c>
      <c r="C65" s="11"/>
      <c r="D65" s="11"/>
      <c r="E65" s="12" t="s">
        <v>55</v>
      </c>
      <c r="F65" s="11"/>
    </row>
  </sheetData>
  <mergeCells count="11">
    <mergeCell ref="D3:F3"/>
    <mergeCell ref="D4:F4"/>
    <mergeCell ref="D5:F5"/>
    <mergeCell ref="A7:F7"/>
    <mergeCell ref="A9:A11"/>
    <mergeCell ref="B9:B11"/>
    <mergeCell ref="C9:C11"/>
    <mergeCell ref="D9:D11"/>
    <mergeCell ref="E9:F9"/>
    <mergeCell ref="E10:E11"/>
    <mergeCell ref="F10:F11"/>
  </mergeCells>
  <pageMargins left="0.59055118110236204" right="0.59055118110236204" top="0.39370078740157499" bottom="0.39370078740157499" header="0" footer="0"/>
  <pageSetup paperSize="9" scale="92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pliok</cp:lastModifiedBy>
  <cp:lastPrinted>2018-11-27T07:52:36Z</cp:lastPrinted>
  <dcterms:created xsi:type="dcterms:W3CDTF">2018-07-23T12:24:06Z</dcterms:created>
  <dcterms:modified xsi:type="dcterms:W3CDTF">2018-11-29T09:26:37Z</dcterms:modified>
</cp:coreProperties>
</file>